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. Band B\WFGA Toolkit\Directory\"/>
    </mc:Choice>
  </mc:AlternateContent>
  <bookViews>
    <workbookView xWindow="0" yWindow="0" windowWidth="23040" windowHeight="7752"/>
  </bookViews>
  <sheets>
    <sheet name="Overview" sheetId="1" r:id="rId1"/>
    <sheet name="RIBA 0" sheetId="2" r:id="rId2"/>
    <sheet name="RIBA 1" sheetId="3" r:id="rId3"/>
    <sheet name="RIBA 2" sheetId="4" r:id="rId4"/>
    <sheet name="RIBA 3" sheetId="5" r:id="rId5"/>
    <sheet name="RIBA 4" sheetId="6" r:id="rId6"/>
    <sheet name="RIBA 5" sheetId="7" r:id="rId7"/>
    <sheet name="RIBA 6" sheetId="8" r:id="rId8"/>
    <sheet name="RIBA 7" sheetId="9" r:id="rId9"/>
    <sheet name="RIBA 8" sheetId="10" r:id="rId10"/>
  </sheets>
  <definedNames>
    <definedName name="Z_C21AF8E3_3EED_4F78_A1F2_33AB4C0AEB6B_.wvu.Rows" localSheetId="2" hidden="1">'RIBA 1'!$41:$41,'RIBA 1'!$48:$48</definedName>
    <definedName name="Z_C21AF8E3_3EED_4F78_A1F2_33AB4C0AEB6B_.wvu.Rows" localSheetId="5" hidden="1">'RIBA 4'!$41:$41</definedName>
    <definedName name="Z_C21AF8E3_3EED_4F78_A1F2_33AB4C0AEB6B_.wvu.Rows" localSheetId="6" hidden="1">'RIBA 5'!$29:$29,'RIBA 5'!$40:$40</definedName>
    <definedName name="Z_C21AF8E3_3EED_4F78_A1F2_33AB4C0AEB6B_.wvu.Rows" localSheetId="7" hidden="1">'RIBA 6'!$29:$29</definedName>
    <definedName name="Z_C21AF8E3_3EED_4F78_A1F2_33AB4C0AEB6B_.wvu.Rows" localSheetId="9" hidden="1">'RIBA 8'!$20:$21,'RIBA 8'!$28:$28,'RIBA 8'!$66:$67,'RIBA 8'!$73:$73</definedName>
  </definedNames>
  <calcPr calcId="162913"/>
  <customWorkbookViews>
    <customWorkbookView name="Jenkins, Chloe - Personal View" guid="{C21AF8E3-3EED-4F78-A1F2-33AB4C0AEB6B}" mergeInterval="0" personalView="1" maximized="1" xWindow="-9" yWindow="-9" windowWidth="1938" windowHeight="104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  <c r="C11" i="1"/>
  <c r="L14" i="1" l="1"/>
  <c r="K14" i="1"/>
  <c r="J14" i="1"/>
  <c r="I14" i="1"/>
  <c r="H14" i="1"/>
  <c r="G14" i="1"/>
  <c r="F14" i="1"/>
  <c r="E14" i="1"/>
  <c r="D14" i="1"/>
  <c r="K13" i="1"/>
  <c r="J13" i="1"/>
  <c r="I13" i="1"/>
  <c r="H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D9" i="1"/>
  <c r="C9" i="1"/>
  <c r="L8" i="1"/>
  <c r="I8" i="1"/>
  <c r="H8" i="1"/>
  <c r="G8" i="1"/>
  <c r="F8" i="1"/>
  <c r="D8" i="1"/>
  <c r="C8" i="1"/>
  <c r="L7" i="1"/>
  <c r="K7" i="1"/>
  <c r="J7" i="1"/>
  <c r="I7" i="1"/>
  <c r="G7" i="1"/>
  <c r="F7" i="1"/>
  <c r="D7" i="1"/>
  <c r="C7" i="1"/>
  <c r="L6" i="1"/>
  <c r="K6" i="1"/>
  <c r="J6" i="1"/>
  <c r="I6" i="1"/>
  <c r="H6" i="1"/>
  <c r="G6" i="1"/>
  <c r="F6" i="1"/>
  <c r="E6" i="1"/>
  <c r="D6" i="1"/>
  <c r="C6" i="1"/>
  <c r="B13" i="1"/>
  <c r="B12" i="1"/>
  <c r="B11" i="1"/>
  <c r="B10" i="1"/>
  <c r="B9" i="1"/>
  <c r="B8" i="1"/>
  <c r="B83" i="10"/>
  <c r="B80" i="10"/>
  <c r="B79" i="10"/>
  <c r="B78" i="10"/>
  <c r="B77" i="10"/>
  <c r="C14" i="1" s="1"/>
  <c r="B76" i="10"/>
  <c r="B85" i="10"/>
  <c r="B40" i="10"/>
  <c r="B39" i="10"/>
  <c r="B38" i="10"/>
  <c r="B35" i="10"/>
  <c r="B34" i="10"/>
  <c r="B33" i="10"/>
  <c r="B32" i="10"/>
  <c r="B31" i="10"/>
  <c r="B50" i="9"/>
  <c r="L13" i="1" s="1"/>
  <c r="B49" i="9"/>
  <c r="B48" i="9"/>
  <c r="B47" i="9"/>
  <c r="B46" i="9"/>
  <c r="B45" i="9"/>
  <c r="G13" i="1" s="1"/>
  <c r="B44" i="9"/>
  <c r="B43" i="9"/>
  <c r="B42" i="9"/>
  <c r="B41" i="9"/>
  <c r="B40" i="9"/>
  <c r="E39" i="9"/>
  <c r="B46" i="8"/>
  <c r="B45" i="8"/>
  <c r="B43" i="8"/>
  <c r="B42" i="8"/>
  <c r="B41" i="8"/>
  <c r="B40" i="8"/>
  <c r="B39" i="8"/>
  <c r="B38" i="8"/>
  <c r="B37" i="8"/>
  <c r="B36" i="8"/>
  <c r="B51" i="7"/>
  <c r="B50" i="7"/>
  <c r="B49" i="7"/>
  <c r="B47" i="7"/>
  <c r="B43" i="7"/>
  <c r="B46" i="7"/>
  <c r="B45" i="7"/>
  <c r="D11" i="1" s="1"/>
  <c r="B44" i="7"/>
  <c r="B52" i="7"/>
  <c r="B53" i="6"/>
  <c r="B52" i="6"/>
  <c r="B51" i="6"/>
  <c r="B50" i="6"/>
  <c r="B49" i="6"/>
  <c r="B47" i="6"/>
  <c r="B46" i="6"/>
  <c r="B45" i="6"/>
  <c r="B44" i="6"/>
  <c r="B54" i="5"/>
  <c r="B53" i="5"/>
  <c r="B52" i="5"/>
  <c r="B51" i="5"/>
  <c r="B50" i="5"/>
  <c r="B49" i="5"/>
  <c r="B48" i="5"/>
  <c r="B47" i="5"/>
  <c r="E9" i="1" s="1"/>
  <c r="B46" i="5"/>
  <c r="B45" i="5"/>
  <c r="B44" i="5"/>
  <c r="E43" i="5"/>
  <c r="B54" i="4"/>
  <c r="B53" i="4"/>
  <c r="K8" i="1" s="1"/>
  <c r="B52" i="4"/>
  <c r="J8" i="1" s="1"/>
  <c r="B51" i="4"/>
  <c r="B50" i="4"/>
  <c r="B49" i="4"/>
  <c r="B48" i="4"/>
  <c r="B47" i="4"/>
  <c r="E8" i="1" s="1"/>
  <c r="B46" i="4"/>
  <c r="B45" i="4"/>
  <c r="B44" i="4"/>
  <c r="B60" i="3"/>
  <c r="B58" i="3"/>
  <c r="B57" i="3"/>
  <c r="H7" i="1" s="1"/>
  <c r="B56" i="3"/>
  <c r="B55" i="3"/>
  <c r="B51" i="3"/>
  <c r="B7" i="1" s="1"/>
  <c r="B52" i="3"/>
  <c r="B53" i="3"/>
  <c r="B54" i="3"/>
  <c r="E7" i="1" s="1"/>
  <c r="J16" i="1" l="1"/>
  <c r="G16" i="1"/>
  <c r="F16" i="1"/>
  <c r="H16" i="1"/>
  <c r="K16" i="1"/>
  <c r="D16" i="1"/>
  <c r="I16" i="1"/>
  <c r="B14" i="1"/>
  <c r="C16" i="1"/>
  <c r="L16" i="1"/>
  <c r="E16" i="1"/>
  <c r="B48" i="2"/>
  <c r="B47" i="2"/>
  <c r="B46" i="2"/>
  <c r="B45" i="2"/>
  <c r="B44" i="2"/>
  <c r="B43" i="2"/>
  <c r="B42" i="2"/>
  <c r="B41" i="2"/>
  <c r="B40" i="2"/>
  <c r="B39" i="2"/>
  <c r="B38" i="2"/>
  <c r="B6" i="1" s="1"/>
  <c r="B16" i="1" l="1"/>
  <c r="O9" i="1"/>
  <c r="F43" i="5"/>
  <c r="G43" i="5"/>
  <c r="Q9" i="1" s="1"/>
  <c r="H43" i="5"/>
  <c r="R9" i="1" s="1"/>
  <c r="I43" i="5"/>
  <c r="S9" i="1" s="1"/>
  <c r="J43" i="5"/>
  <c r="T9" i="1" s="1"/>
  <c r="K43" i="5"/>
  <c r="U9" i="1" s="1"/>
  <c r="E50" i="3"/>
  <c r="O7" i="1" s="1"/>
  <c r="E37" i="2"/>
  <c r="F43" i="4"/>
  <c r="P8" i="1" s="1"/>
  <c r="G43" i="4"/>
  <c r="Q8" i="1" s="1"/>
  <c r="H43" i="4"/>
  <c r="R8" i="1" s="1"/>
  <c r="I43" i="4"/>
  <c r="S8" i="1" s="1"/>
  <c r="J43" i="4"/>
  <c r="T8" i="1" s="1"/>
  <c r="K43" i="4"/>
  <c r="U8" i="1" s="1"/>
  <c r="E43" i="4"/>
  <c r="O8" i="1" s="1"/>
  <c r="P9" i="1"/>
  <c r="F43" i="6"/>
  <c r="P10" i="1" s="1"/>
  <c r="G43" i="6"/>
  <c r="Q10" i="1" s="1"/>
  <c r="H43" i="6"/>
  <c r="R10" i="1" s="1"/>
  <c r="I43" i="6"/>
  <c r="S10" i="1" s="1"/>
  <c r="J43" i="6"/>
  <c r="T10" i="1" s="1"/>
  <c r="K43" i="6"/>
  <c r="U10" i="1" s="1"/>
  <c r="E43" i="6"/>
  <c r="O10" i="1" s="1"/>
  <c r="F42" i="7"/>
  <c r="P11" i="1" s="1"/>
  <c r="G42" i="7"/>
  <c r="Q11" i="1" s="1"/>
  <c r="H42" i="7"/>
  <c r="R11" i="1" s="1"/>
  <c r="I42" i="7"/>
  <c r="S11" i="1" s="1"/>
  <c r="J42" i="7"/>
  <c r="T11" i="1" s="1"/>
  <c r="K42" i="7"/>
  <c r="U11" i="1" s="1"/>
  <c r="E42" i="7"/>
  <c r="O11" i="1" s="1"/>
  <c r="F35" i="8"/>
  <c r="P12" i="1" s="1"/>
  <c r="G35" i="8"/>
  <c r="Q12" i="1" s="1"/>
  <c r="H35" i="8"/>
  <c r="R12" i="1" s="1"/>
  <c r="I35" i="8"/>
  <c r="S12" i="1" s="1"/>
  <c r="J35" i="8"/>
  <c r="T12" i="1" s="1"/>
  <c r="K35" i="8"/>
  <c r="U12" i="1" s="1"/>
  <c r="E35" i="8"/>
  <c r="O12" i="1" s="1"/>
  <c r="F39" i="9"/>
  <c r="P13" i="1" s="1"/>
  <c r="G39" i="9"/>
  <c r="Q13" i="1" s="1"/>
  <c r="H39" i="9"/>
  <c r="R13" i="1" s="1"/>
  <c r="I39" i="9"/>
  <c r="S13" i="1" s="1"/>
  <c r="J39" i="9"/>
  <c r="T13" i="1" s="1"/>
  <c r="K39" i="9"/>
  <c r="U13" i="1" s="1"/>
  <c r="O13" i="1"/>
  <c r="F50" i="3"/>
  <c r="P7" i="1" s="1"/>
  <c r="G50" i="3"/>
  <c r="Q7" i="1" s="1"/>
  <c r="H50" i="3"/>
  <c r="R7" i="1" s="1"/>
  <c r="I50" i="3"/>
  <c r="S7" i="1" s="1"/>
  <c r="J50" i="3"/>
  <c r="T7" i="1" s="1"/>
  <c r="K50" i="3"/>
  <c r="U7" i="1" s="1"/>
  <c r="K30" i="10" l="1"/>
  <c r="J30" i="10"/>
  <c r="I30" i="10"/>
  <c r="H30" i="10"/>
  <c r="G30" i="10"/>
  <c r="F30" i="10"/>
  <c r="E30" i="10"/>
  <c r="F75" i="10"/>
  <c r="G75" i="10"/>
  <c r="H75" i="10"/>
  <c r="I75" i="10"/>
  <c r="J75" i="10"/>
  <c r="K75" i="10"/>
  <c r="E75" i="10"/>
  <c r="F37" i="2"/>
  <c r="P6" i="1" s="1"/>
  <c r="P16" i="1" s="1"/>
  <c r="G37" i="2"/>
  <c r="Q6" i="1" s="1"/>
  <c r="Q16" i="1" s="1"/>
  <c r="H37" i="2"/>
  <c r="R6" i="1" s="1"/>
  <c r="R16" i="1" s="1"/>
  <c r="I37" i="2"/>
  <c r="S6" i="1" s="1"/>
  <c r="S16" i="1" s="1"/>
  <c r="J37" i="2"/>
  <c r="T6" i="1" s="1"/>
  <c r="T16" i="1" s="1"/>
  <c r="K37" i="2"/>
  <c r="U6" i="1" s="1"/>
  <c r="U16" i="1" s="1"/>
  <c r="O6" i="1"/>
  <c r="O14" i="1" l="1"/>
  <c r="O16" i="1" s="1"/>
</calcChain>
</file>

<file path=xl/sharedStrings.xml><?xml version="1.0" encoding="utf-8"?>
<sst xmlns="http://schemas.openxmlformats.org/spreadsheetml/2006/main" count="2023" uniqueCount="465">
  <si>
    <t>Well-being Goals</t>
  </si>
  <si>
    <t>A Prosperous Wales</t>
  </si>
  <si>
    <t>A Resilient Wales</t>
  </si>
  <si>
    <t>A Healthier Wales</t>
  </si>
  <si>
    <t>A More Equal Wales</t>
  </si>
  <si>
    <t>A Wales of Cohesive Communities</t>
  </si>
  <si>
    <t>A Globally Responsible Wales</t>
  </si>
  <si>
    <t>RIBA Stage</t>
  </si>
  <si>
    <t>Metric</t>
  </si>
  <si>
    <t>Objectives</t>
  </si>
  <si>
    <t>Theme</t>
  </si>
  <si>
    <t>No.</t>
  </si>
  <si>
    <t>Strategic Definition</t>
  </si>
  <si>
    <t>Preparation and Brief</t>
  </si>
  <si>
    <t>Concept Design</t>
  </si>
  <si>
    <t>Developed Design</t>
  </si>
  <si>
    <t>Technical Design</t>
  </si>
  <si>
    <t>Construction</t>
  </si>
  <si>
    <t>Handover and Close Out</t>
  </si>
  <si>
    <t>In Use</t>
  </si>
  <si>
    <t>End of Life</t>
  </si>
  <si>
    <t>A Wales of Vibrant Culture and Thriving Welsh Language</t>
  </si>
  <si>
    <t>RIBA Stage - 0 - Strategic Definition</t>
  </si>
  <si>
    <t>Waste</t>
  </si>
  <si>
    <t>Description</t>
  </si>
  <si>
    <t>Person weeks per £m investment</t>
  </si>
  <si>
    <t>Training (including graduates, work placements, pupil placement)</t>
  </si>
  <si>
    <t>Person weeks of training per £m investment (included in above)</t>
  </si>
  <si>
    <t>Apprentices</t>
  </si>
  <si>
    <t>Number of places provided</t>
  </si>
  <si>
    <t>Number of community initiatives per project</t>
  </si>
  <si>
    <t>Spend in Wales</t>
  </si>
  <si>
    <t>% of construction value spent in Wales</t>
  </si>
  <si>
    <t>Welsh subcontractors</t>
  </si>
  <si>
    <t>% of subcontractors with Welsh postcode</t>
  </si>
  <si>
    <t>Supply chain engagements</t>
  </si>
  <si>
    <t>Number of supply chain engagements per project</t>
  </si>
  <si>
    <t>Workforce from Wales</t>
  </si>
  <si>
    <t>% of workforce with a Welsh postcode</t>
  </si>
  <si>
    <t>X</t>
  </si>
  <si>
    <t>RIBA Stage - 1 - Preparation and Brief</t>
  </si>
  <si>
    <t>RIBA Stage - 2 - Concept Design</t>
  </si>
  <si>
    <t>Materials</t>
  </si>
  <si>
    <t>RIBA Stage - 3 - Developed Design</t>
  </si>
  <si>
    <t>RIBA Stage - 4 - Technical Design</t>
  </si>
  <si>
    <t>RIBA Stage - 7 - In Use</t>
  </si>
  <si>
    <t>Energy</t>
  </si>
  <si>
    <t>Maximise materials able to be recycled</t>
  </si>
  <si>
    <t>Tonnes of materials recycled</t>
  </si>
  <si>
    <t>Maximise materials able to be reused</t>
  </si>
  <si>
    <t>Tonnes of materials reused</t>
  </si>
  <si>
    <t>Minimise fossil fuels needed for electricity</t>
  </si>
  <si>
    <t>Minimise fossil fuels needed for heat</t>
  </si>
  <si>
    <t>Identify ways to enhance ecosystem provision in final product</t>
  </si>
  <si>
    <t>Strategy to minimise negative impacts upon ecosystem during preparation and construction (wildlife / soil / water etc)</t>
  </si>
  <si>
    <t>Proximity to local services (shops / medical etc)</t>
  </si>
  <si>
    <t>Building User Guide developed and distributed</t>
  </si>
  <si>
    <t>Identify opportunities to work with local organisations / supply chain on CBs</t>
  </si>
  <si>
    <t>Community use of recreation / meeting facilities</t>
  </si>
  <si>
    <t>School stakeholders consulted on design</t>
  </si>
  <si>
    <t>Sustainability Champion set targets</t>
  </si>
  <si>
    <t>Project delivery stakeholders meet to identify roles / responsibilities / contributions</t>
  </si>
  <si>
    <t>Third party stakeholders consulted by party independent of design process</t>
  </si>
  <si>
    <t>Security specialist appointed</t>
  </si>
  <si>
    <t>Security specialist complete Security Needs Assessment and set recommendations</t>
  </si>
  <si>
    <t xml:space="preserve">Identify passive design solutions </t>
  </si>
  <si>
    <t>Analysis of free cooling solutions</t>
  </si>
  <si>
    <t xml:space="preserve">Feasability of local low or zero carbon energy sources </t>
  </si>
  <si>
    <t>Material efficiency consultation with stakeholders</t>
  </si>
  <si>
    <t>Climate change adaptation strategy appraisal for structural and fabric resilience</t>
  </si>
  <si>
    <t>Building specific functional adaptation strategy</t>
  </si>
  <si>
    <t>Recommendations to facilitate adaptation</t>
  </si>
  <si>
    <t>Ecologist appointed</t>
  </si>
  <si>
    <t>SNA</t>
  </si>
  <si>
    <t>Ecologist site visit and recommendations to enhance ecology</t>
  </si>
  <si>
    <t>Local biodiversity expertise sought</t>
  </si>
  <si>
    <t>Identify species of local biodiversity importance</t>
  </si>
  <si>
    <t>Visual Comfort considered (daylighting / view out)</t>
  </si>
  <si>
    <t>Safe access</t>
  </si>
  <si>
    <t>Public transport accessibility</t>
  </si>
  <si>
    <t>Proximity to amenities</t>
  </si>
  <si>
    <t>PM to think of act at  each area within RIBA stages</t>
  </si>
  <si>
    <t>PAC process</t>
  </si>
  <si>
    <t>CLOCs</t>
  </si>
  <si>
    <t>Health &amp; Safety strategy developed</t>
  </si>
  <si>
    <t>Life cycle costings of materials appraised</t>
  </si>
  <si>
    <t>Life cycle costings of materials accounted for in decisions</t>
  </si>
  <si>
    <t>Educational attainment</t>
  </si>
  <si>
    <t>Evidence</t>
  </si>
  <si>
    <t>Type</t>
  </si>
  <si>
    <t>Location</t>
  </si>
  <si>
    <t>Pupil projections, building condition surveys</t>
  </si>
  <si>
    <t>Strategic case outlining options with costs/risks/benefits</t>
  </si>
  <si>
    <t>Goals workshop</t>
  </si>
  <si>
    <t>Engagement sessions</t>
  </si>
  <si>
    <t>Weekly / monthly engagement sessions</t>
  </si>
  <si>
    <t>Confirmatory emails / minutes</t>
  </si>
  <si>
    <t>Completed workshop spreadsheet</t>
  </si>
  <si>
    <t>Engagement session</t>
  </si>
  <si>
    <t>Job offer letter / confirmatory emails / professional development record</t>
  </si>
  <si>
    <t>Training offer letter / confirmatory emails / professional development record</t>
  </si>
  <si>
    <t>Apprentiship offer letter / confirmatory emails / professional development record</t>
  </si>
  <si>
    <t>Monitoring forms / workshop documents</t>
  </si>
  <si>
    <t>Assistance offer letter / confirmatory emails / social media / financial record</t>
  </si>
  <si>
    <t>Order forms / financial records</t>
  </si>
  <si>
    <t>Employee postcode details</t>
  </si>
  <si>
    <t>Minimise carbon cost of transport to site</t>
  </si>
  <si>
    <t>No. of vehicle trips / distance to site / fuel use</t>
  </si>
  <si>
    <t>Identify and implement efficiencies</t>
  </si>
  <si>
    <t>% waste diverted from landfill</t>
  </si>
  <si>
    <t>Energy targets</t>
  </si>
  <si>
    <t>Walking distance mapping</t>
  </si>
  <si>
    <t>Healthy engagement with planning department to understand wider priorities</t>
  </si>
  <si>
    <t>Actual maintenance cost</t>
  </si>
  <si>
    <t>% carbon from construction absorbed by tree planting</t>
  </si>
  <si>
    <t>Pupil / staff satisfaction</t>
  </si>
  <si>
    <t>Workshop and guide</t>
  </si>
  <si>
    <t>SUDs planning</t>
  </si>
  <si>
    <t>Material logs</t>
  </si>
  <si>
    <t>Annual results</t>
  </si>
  <si>
    <t>Financial reports</t>
  </si>
  <si>
    <t>Sign in sheets / confirmatory emails</t>
  </si>
  <si>
    <t>Ownership</t>
  </si>
  <si>
    <t>Consider what kind of community facilities would be beneficial for area (e.g. WI / baby massage / gardening club / social enterprise space / community café etc)</t>
  </si>
  <si>
    <t>Local infrastructure for waste, water and energy considered (inc. heat networks, partners)</t>
  </si>
  <si>
    <t>Risk assessment and modelling</t>
  </si>
  <si>
    <t>Identify energy storage potential</t>
  </si>
  <si>
    <t>Identify and evaluate use of low or zero plastic materials / construction</t>
  </si>
  <si>
    <t>Identify and evaluate supply chain for materials (transport / extraction / manufacture)</t>
  </si>
  <si>
    <t>BIM modelling</t>
  </si>
  <si>
    <t>Low or zero carbon renewables selected</t>
  </si>
  <si>
    <t>Minimise water use to and on site</t>
  </si>
  <si>
    <t>WG toolkit</t>
  </si>
  <si>
    <t>Carbon offsetting (site / borough / Wales)</t>
  </si>
  <si>
    <t>% reduction ongoing costs comparison with baseline</t>
  </si>
  <si>
    <t>Conduct deconstruction survey and responsibly reuse / upcycle / dispose products and materials</t>
  </si>
  <si>
    <t xml:space="preserve">Review projected value of building in use to verify and confirm </t>
  </si>
  <si>
    <t xml:space="preserve">Maintenance and use of outdoor areas </t>
  </si>
  <si>
    <t xml:space="preserve">Assessment and plan for material availability in region </t>
  </si>
  <si>
    <t>Contract</t>
  </si>
  <si>
    <t>Ecology Report</t>
  </si>
  <si>
    <t xml:space="preserve">Complete online </t>
  </si>
  <si>
    <t>Air pollution strategy</t>
  </si>
  <si>
    <t>Identify local spend potential (client / consultant)</t>
  </si>
  <si>
    <t>Identify and evaluate appropriate materials for local vernacular / resources</t>
  </si>
  <si>
    <t>Identify and evaluate facilities in future building for operational recyclable waste</t>
  </si>
  <si>
    <t>Consider using Social Profit Calculator to predict social value (GVA and wellbeing factors of school employees / pupils / community users)</t>
  </si>
  <si>
    <t>Plan new building with deconstruction and reuse/recycling of materials in mind</t>
  </si>
  <si>
    <t>Identify and evaluate energy storage opportunities (possible need to increase plant size)</t>
  </si>
  <si>
    <t>Water</t>
  </si>
  <si>
    <t>Community initiatives (delivered in response to needs identified in initial stages)</t>
  </si>
  <si>
    <t xml:space="preserve">Jobs created (NEET / LT unemployed - sustainability of jobs) </t>
  </si>
  <si>
    <t>(*See stage 8 if demolishing existing building)</t>
  </si>
  <si>
    <t xml:space="preserve">Monitor use of facilities for separate recycling </t>
  </si>
  <si>
    <t>RIBA Stage - 8 - End of Life (Current Building)</t>
  </si>
  <si>
    <t>Review sustainable procurement plan</t>
  </si>
  <si>
    <t>Building Regulations Part L assessment</t>
  </si>
  <si>
    <t>As Constructed' information</t>
  </si>
  <si>
    <t>Maintenance handover guide</t>
  </si>
  <si>
    <t>As Constructed' information updated</t>
  </si>
  <si>
    <t>Cost appraisal 'Welsh pound'</t>
  </si>
  <si>
    <t xml:space="preserve">Consultation </t>
  </si>
  <si>
    <t xml:space="preserve">RIBA spec </t>
  </si>
  <si>
    <t>Spec/drawings</t>
  </si>
  <si>
    <t>Specification</t>
  </si>
  <si>
    <t>MEP</t>
  </si>
  <si>
    <t>Design Team</t>
  </si>
  <si>
    <t>Model file</t>
  </si>
  <si>
    <t>Contractor</t>
  </si>
  <si>
    <t>Architect</t>
  </si>
  <si>
    <t>NWD / IFC files</t>
  </si>
  <si>
    <t>Design team</t>
  </si>
  <si>
    <t>Specificaiton / schedules</t>
  </si>
  <si>
    <t>Spec and eg WRAS</t>
  </si>
  <si>
    <t>School stakeholders consulted on design and have access to decision makers</t>
  </si>
  <si>
    <t>WELL Building Standards</t>
  </si>
  <si>
    <t>Standard</t>
  </si>
  <si>
    <t>Construction and H&amp;S strategy</t>
  </si>
  <si>
    <t>PD Assesments / H&amp;S Plans</t>
  </si>
  <si>
    <t xml:space="preserve">Compliance and evidencing in design and construction </t>
  </si>
  <si>
    <t>Design / Installation</t>
  </si>
  <si>
    <t>Drawings and Building Control sign off/reporting</t>
  </si>
  <si>
    <t>Fire Officer review</t>
  </si>
  <si>
    <t>SWFS</t>
  </si>
  <si>
    <t xml:space="preserve">Confirmatory emails / minutes </t>
  </si>
  <si>
    <t xml:space="preserve">Specialist sub contractor/consultants engaged to review implementations on acoustics/lighting/sports provisions </t>
  </si>
  <si>
    <t>Consultant review / recommendations</t>
  </si>
  <si>
    <t>Reports / design review minutes</t>
  </si>
  <si>
    <t>Contractor / Planning Consultant</t>
  </si>
  <si>
    <t>Contractor / Design team</t>
  </si>
  <si>
    <t>Prepare building user guides and training schedules (information required for handover, asset management, future monitoring and maintenance)</t>
  </si>
  <si>
    <t>Decarbonisation strategy determined</t>
  </si>
  <si>
    <t>Desk Study</t>
  </si>
  <si>
    <t xml:space="preserve">Strategy documented, signed and agreed by client team and project team. </t>
  </si>
  <si>
    <t>Pledge agreed and signed by client and project teams.</t>
  </si>
  <si>
    <t>Arch &amp; MEP desk study of energy efficiency / sustainability opportunities</t>
  </si>
  <si>
    <t>Site plan indiciating opportunities developed by design team for review (e.g. identifying renewable or district energy opportunities)</t>
  </si>
  <si>
    <t>Water in use</t>
  </si>
  <si>
    <t>Target consumption to be agreed</t>
  </si>
  <si>
    <t>Design statement of intent.</t>
  </si>
  <si>
    <t>Submissions to SABs, consultation documents and meeting minutes.</t>
  </si>
  <si>
    <t>Appointment of Sustainability Champion is noted and minutes of reviews they convene held.</t>
  </si>
  <si>
    <t>Test design against modelling assumptions, deploy suitable renewable technology</t>
  </si>
  <si>
    <t>Decarbonisation strategy integrated into design</t>
  </si>
  <si>
    <t>Design complies with targets set</t>
  </si>
  <si>
    <t>TM54 workshop held</t>
  </si>
  <si>
    <t>Decarbonisation targets monitored as design progresses</t>
  </si>
  <si>
    <t>Results of TM54 workshop and analysis</t>
  </si>
  <si>
    <t>Training and handover</t>
  </si>
  <si>
    <t>Walk-about with staff, training care taker</t>
  </si>
  <si>
    <t>EPC issued to client team and accepted</t>
  </si>
  <si>
    <t>O&amp;M Plus additional support through snagging 12 months</t>
  </si>
  <si>
    <t>Standardise manufacturers list across the Authority so that in decommissioning site A, plant may be deployed to sites B and C etc.</t>
  </si>
  <si>
    <t>Finance</t>
  </si>
  <si>
    <t>Community / Users</t>
  </si>
  <si>
    <t>Transport / Infrastructure</t>
  </si>
  <si>
    <t>Pollution</t>
  </si>
  <si>
    <t>Ecology / Landscaping</t>
  </si>
  <si>
    <t>Climate Change</t>
  </si>
  <si>
    <t>Procedures / Strategy</t>
  </si>
  <si>
    <t>Identify community initiatives / supply chain for community benefits to work with during programme</t>
  </si>
  <si>
    <t>Completed workshop</t>
  </si>
  <si>
    <t>Research whether sustainable transport measures available in area</t>
  </si>
  <si>
    <t>Consider whether 'zero carbon' will be aim of project and if so define methodology</t>
  </si>
  <si>
    <t>Plan carbon offsetting methods (e.g. tree planting)</t>
  </si>
  <si>
    <t>Key performance targets</t>
  </si>
  <si>
    <t>Set key performance targets</t>
  </si>
  <si>
    <t>Set up sustainable procurement plan</t>
  </si>
  <si>
    <t>Consider active transport potential in design</t>
  </si>
  <si>
    <t>Desk Research</t>
  </si>
  <si>
    <t>Client</t>
  </si>
  <si>
    <t>If refurb - review of current provision and identify efficiencies to be incorporated in extension / refurbishment</t>
  </si>
  <si>
    <t>Identify and evaluate potential use of low or zero carbon materials / construction</t>
  </si>
  <si>
    <t>Consider availability of previously developed land and contaminated land</t>
  </si>
  <si>
    <t>Pre-deconstruction audit of construction waste management (on-site construction of new build / deconstruction of any existing buildings)</t>
  </si>
  <si>
    <t>Cosider life cycle costings of materials / elements including maintenance (capital vs operational assessment)</t>
  </si>
  <si>
    <t>Identify and evaluate portential design for reuse / deconstruction</t>
  </si>
  <si>
    <t>Set out transport plan/measures</t>
  </si>
  <si>
    <t>TM54 workshop</t>
  </si>
  <si>
    <t>Key performance targets set</t>
  </si>
  <si>
    <t>Development and implementation of ecology strategy (focus on maximising positive opportunities and minimising damage)</t>
  </si>
  <si>
    <t>Development and implementation of water strategy (efficiencies)</t>
  </si>
  <si>
    <t>Development and implementation of waste strategy (efficiencies)</t>
  </si>
  <si>
    <t>Development and implementation of energy strategy (efficiencies)</t>
  </si>
  <si>
    <t>Development and implementation of materials strategy (efficiencies)</t>
  </si>
  <si>
    <t>Design for disassembly and adaptability embedded</t>
  </si>
  <si>
    <t>Review procedures for H&amp;S, secuirity, safe and healthy surroundings</t>
  </si>
  <si>
    <t>Design to embed considerations to reduce night time light pollution</t>
  </si>
  <si>
    <t>Design to embed considerations to achieve satisfactory indoor air quality and acoustic performance</t>
  </si>
  <si>
    <t>Visual Comfort embedded (daylighting / view out)</t>
  </si>
  <si>
    <t>Thermal Comfort modelling</t>
  </si>
  <si>
    <t>Thermal Comfort embedded</t>
  </si>
  <si>
    <t>Development and implementation of SUDs</t>
  </si>
  <si>
    <t>Flood risk and surface water run off potential considered</t>
  </si>
  <si>
    <t xml:space="preserve">Develop on-site pollution mitigation strategy </t>
  </si>
  <si>
    <t>Minimise pollution from site (mitigation strategy measures)</t>
  </si>
  <si>
    <t xml:space="preserve">Monitoring of biodiversity </t>
  </si>
  <si>
    <t>Annual reports from meter readings (kWh/a)</t>
  </si>
  <si>
    <t>Monitoring water use</t>
  </si>
  <si>
    <t>Ensure transport strategy in place</t>
  </si>
  <si>
    <t>Special events held (possible link with twinned schools / towns)</t>
  </si>
  <si>
    <t xml:space="preserve">Monitoring of soil and water quality </t>
  </si>
  <si>
    <t>Monitoring of air pollution (indoor and outdoor)</t>
  </si>
  <si>
    <t>EPC issued - submeters installed</t>
  </si>
  <si>
    <t>MEP - from MEP point of view by Stage 8 (anticitipated to be 60 years +) all plant is likely to have been renewed and replaced</t>
  </si>
  <si>
    <t>Monitor legacy of building / materials (aim to reuse building in first instance)</t>
  </si>
  <si>
    <t>Total =</t>
  </si>
  <si>
    <t>OBC</t>
  </si>
  <si>
    <t>Report</t>
  </si>
  <si>
    <t>Stakeholders consulted on proposal</t>
  </si>
  <si>
    <t>Travel Plan</t>
  </si>
  <si>
    <t>Design options</t>
  </si>
  <si>
    <t>Workshop / report</t>
  </si>
  <si>
    <t>Consider priority habitats within region (to protect if identified on site)</t>
  </si>
  <si>
    <t>Design team / Contractor</t>
  </si>
  <si>
    <t>Client / Contractor / Design Team</t>
  </si>
  <si>
    <t>Environmental standards set</t>
  </si>
  <si>
    <t>LCC Report (Elemental)</t>
  </si>
  <si>
    <t>LCC Report (whole cost)</t>
  </si>
  <si>
    <t>LCC Report (component)</t>
  </si>
  <si>
    <t>Report / assessment</t>
  </si>
  <si>
    <t>Specification / schedules</t>
  </si>
  <si>
    <t>Report (list of mitigation / control measures)</t>
  </si>
  <si>
    <t>Submission to Building Control</t>
  </si>
  <si>
    <t>Part L Doc (EPC / air tightness / thermal mass / renewables)</t>
  </si>
  <si>
    <t>Client / contractor</t>
  </si>
  <si>
    <t>Climate change adaptation plan</t>
  </si>
  <si>
    <t>End user</t>
  </si>
  <si>
    <t xml:space="preserve">Waste management practices </t>
  </si>
  <si>
    <t>Client / End user</t>
  </si>
  <si>
    <t>Client / Contractor /  End user</t>
  </si>
  <si>
    <t>Met grant conditions</t>
  </si>
  <si>
    <t>Cobie, IFC, documentation</t>
  </si>
  <si>
    <t>Verification of transport emissions</t>
  </si>
  <si>
    <t>Confirmatory emails / documents</t>
  </si>
  <si>
    <t>Construction transport emissions met conditions / targets</t>
  </si>
  <si>
    <t>Latent defects resolved</t>
  </si>
  <si>
    <t>Snagging reported and resolved</t>
  </si>
  <si>
    <t>Reports</t>
  </si>
  <si>
    <t>Evaluate success of project delivery</t>
  </si>
  <si>
    <t>Achieve BREEAM</t>
  </si>
  <si>
    <t>BREEAM certificate awarded</t>
  </si>
  <si>
    <t>BREEAM Certification</t>
  </si>
  <si>
    <t>Client / Contractor</t>
  </si>
  <si>
    <t>Review process for good practice / lessons learnt (e.g. costs, design, time, H&amp;S)</t>
  </si>
  <si>
    <t>Post completion assessment</t>
  </si>
  <si>
    <t>Met expected value</t>
  </si>
  <si>
    <t>Income generation</t>
  </si>
  <si>
    <t>Bookings / finance reporting</t>
  </si>
  <si>
    <t>Client / end user</t>
  </si>
  <si>
    <t>Income covers cost of maintenance</t>
  </si>
  <si>
    <t>Legacy of community benefits</t>
  </si>
  <si>
    <t>TR&amp;T longer term employment, longevity of wider community benefit</t>
  </si>
  <si>
    <t>Bookings / confirmatory emails</t>
  </si>
  <si>
    <t xml:space="preserve">Surveys </t>
  </si>
  <si>
    <t>% achieving expected level</t>
  </si>
  <si>
    <t>Maintence ongoing</t>
  </si>
  <si>
    <t>Receipts of works / monitoring forms</t>
  </si>
  <si>
    <t>Maintence requirements met</t>
  </si>
  <si>
    <t>Client / SL Champion</t>
  </si>
  <si>
    <t>Client / contractor / FM</t>
  </si>
  <si>
    <t>End user / FM</t>
  </si>
  <si>
    <t xml:space="preserve">End user feedback and training </t>
  </si>
  <si>
    <t>Maximum acceptable levels</t>
  </si>
  <si>
    <t>Green guide A / A+</t>
  </si>
  <si>
    <t>Materials list</t>
  </si>
  <si>
    <t>Snagging report</t>
  </si>
  <si>
    <t>Strategy developed</t>
  </si>
  <si>
    <t>Flexible design limits demo</t>
  </si>
  <si>
    <t>Shell and core assets mapped</t>
  </si>
  <si>
    <t>Community use of existing asset mapped</t>
  </si>
  <si>
    <t>Mitigate negative impacts upon ecology</t>
  </si>
  <si>
    <t>EIA</t>
  </si>
  <si>
    <t>Risk assessment of old building pollutants (e.g. asbestos)</t>
  </si>
  <si>
    <t>Pollutant assessment</t>
  </si>
  <si>
    <t>Workshops and desk research</t>
  </si>
  <si>
    <t>Audit of assets</t>
  </si>
  <si>
    <t>Implement mitigation measures to protect natural assets</t>
  </si>
  <si>
    <t>Site reports</t>
  </si>
  <si>
    <t>Protection of all natural assets identified for perservation</t>
  </si>
  <si>
    <t>Surveys</t>
  </si>
  <si>
    <t>Surveys / examine best practice / calculate estimate emissions</t>
  </si>
  <si>
    <t xml:space="preserve">Strategy </t>
  </si>
  <si>
    <t>Assessments</t>
  </si>
  <si>
    <t>Asset mapping</t>
  </si>
  <si>
    <t>Procurement strategy</t>
  </si>
  <si>
    <t>Appoint</t>
  </si>
  <si>
    <t>Responsibility</t>
  </si>
  <si>
    <t>MEP / Contractor</t>
  </si>
  <si>
    <t>Consideration to capital, life cycle, and maintenance costs - previous projects</t>
  </si>
  <si>
    <t>Lessons learnt  document</t>
  </si>
  <si>
    <t>Document</t>
  </si>
  <si>
    <t>Consideration to  previous projects to set targets</t>
  </si>
  <si>
    <t>Review feedback from previous projects</t>
  </si>
  <si>
    <t>Social Profit Calculator</t>
  </si>
  <si>
    <t>Calculator</t>
  </si>
  <si>
    <t>Community benefits strategy</t>
  </si>
  <si>
    <t>Consider alternative methods of design and materials for efficiency (e.g. MMC)</t>
  </si>
  <si>
    <t>Strategic document</t>
  </si>
  <si>
    <t>Business case</t>
  </si>
  <si>
    <t>Engagement event</t>
  </si>
  <si>
    <t>CDM principal designer</t>
  </si>
  <si>
    <t>Travel plan</t>
  </si>
  <si>
    <t>Sustainability plan</t>
  </si>
  <si>
    <t>Stage 1 report</t>
  </si>
  <si>
    <t>Stage 2 report</t>
  </si>
  <si>
    <t>Modelling</t>
  </si>
  <si>
    <t>SUDS</t>
  </si>
  <si>
    <t>SAB approval</t>
  </si>
  <si>
    <t>Strategic case</t>
  </si>
  <si>
    <t>Landscape strategy</t>
  </si>
  <si>
    <t xml:space="preserve">Consultation/ drawing and reports </t>
  </si>
  <si>
    <t>Sign off from building control</t>
  </si>
  <si>
    <t>Sign off from CDM principal designer</t>
  </si>
  <si>
    <t>Sign off from QS</t>
  </si>
  <si>
    <t>Building control review</t>
  </si>
  <si>
    <t>QS review</t>
  </si>
  <si>
    <t>CDM principal designer review</t>
  </si>
  <si>
    <t>End user guide</t>
  </si>
  <si>
    <t>Secure by Design</t>
  </si>
  <si>
    <t>Police review</t>
  </si>
  <si>
    <t>Model</t>
  </si>
  <si>
    <t>Design drawing</t>
  </si>
  <si>
    <t>Drawing</t>
  </si>
  <si>
    <t>Landscape drawing</t>
  </si>
  <si>
    <t>Certificate</t>
  </si>
  <si>
    <t>Stage 4 report</t>
  </si>
  <si>
    <t>Zero Defects</t>
  </si>
  <si>
    <t>Building User Guide</t>
  </si>
  <si>
    <t>EE &amp; EC materials</t>
  </si>
  <si>
    <t>Meter readings</t>
  </si>
  <si>
    <t>Monitor consumption (BREEAM benchmark)</t>
  </si>
  <si>
    <t>KPI document</t>
  </si>
  <si>
    <t>CEMP</t>
  </si>
  <si>
    <t>Minimise on site waste through strategy implementation</t>
  </si>
  <si>
    <t xml:space="preserve">Minimise waste to landfill </t>
  </si>
  <si>
    <t xml:space="preserve">Monitor how materials / products not sent to landfill are being reused / recycled </t>
  </si>
  <si>
    <t>Document / supply chain map</t>
  </si>
  <si>
    <t>BIM model</t>
  </si>
  <si>
    <t>PBA</t>
  </si>
  <si>
    <t>Handbook</t>
  </si>
  <si>
    <t>Fair Payment</t>
  </si>
  <si>
    <t>Travel plan and sustainable transport</t>
  </si>
  <si>
    <t>Building user guide</t>
  </si>
  <si>
    <t>Eco committee in place / green flag status</t>
  </si>
  <si>
    <t>Post ocupancy survey</t>
  </si>
  <si>
    <t>WG toolkit (Brighter Spaces)</t>
  </si>
  <si>
    <t>Training with end-users - making use of their feedback and behaviour change advise so operating building as design intented.</t>
  </si>
  <si>
    <t>Lessons learnt document</t>
  </si>
  <si>
    <t>Decommissioning plan</t>
  </si>
  <si>
    <t>Ecologist assessment</t>
  </si>
  <si>
    <t>Transport analysis</t>
  </si>
  <si>
    <t>Area of Work</t>
  </si>
  <si>
    <t>RIBA Stage - 6 - Handover and Close Out*</t>
  </si>
  <si>
    <t>RIBA Stage - 8 - End of Life (New Building - 60~ years)</t>
  </si>
  <si>
    <t>Consideration to capital, life cycle, and maintenance costs (technology / materials - CO2 / recycle etc)</t>
  </si>
  <si>
    <t>Client / (G)SL Lead</t>
  </si>
  <si>
    <t>Cost Plan / CSA Report</t>
  </si>
  <si>
    <t>Sustainability targets report</t>
  </si>
  <si>
    <t>Third party submission (fire regulations)</t>
  </si>
  <si>
    <t>Energy systems training and handover</t>
  </si>
  <si>
    <t>Interviews / POE reports</t>
  </si>
  <si>
    <t>Overview</t>
  </si>
  <si>
    <t>Well-being of Future Generations (Wales) Act 2015 RIBA Directory</t>
  </si>
  <si>
    <t>Goals Total =</t>
  </si>
  <si>
    <t xml:space="preserve">Theme Total = </t>
  </si>
  <si>
    <t xml:space="preserve">Goals Total = </t>
  </si>
  <si>
    <t>Theme Total =</t>
  </si>
  <si>
    <t>Minimise carbon cost of construction</t>
  </si>
  <si>
    <t>Installation of certified products</t>
  </si>
  <si>
    <t>WELL Building standard - performance based system, measuring features of the built environment impact human health and well being.</t>
  </si>
  <si>
    <t>Set material carbon targets achievable within project (e.g. Low or Zero)</t>
  </si>
  <si>
    <t>Transport assessment / plan (e.g. opportunity to use a community transport scheme)</t>
  </si>
  <si>
    <t>EPC rating A or for refurbishment pledge to secure a DEC rating of C</t>
  </si>
  <si>
    <t>Consider lifespan and impact of components (e.g. longer life - circular / shorter life - reusable + recyclable)</t>
  </si>
  <si>
    <t>Space for Nature embedded in design</t>
  </si>
  <si>
    <t>SUDs used as teaching resource</t>
  </si>
  <si>
    <t>RIBA Stage - 5 - Construction*</t>
  </si>
  <si>
    <t>Added value of building</t>
  </si>
  <si>
    <t>Right project / location for a school</t>
  </si>
  <si>
    <t>Public Bank Account</t>
  </si>
  <si>
    <t>Consider circular economy potential of materials: - where possible use recycled materials (insulation newspapers / jeans etc) in construction and identify which materials from deconstruction of existing building/s can be reused/recycled</t>
  </si>
  <si>
    <t xml:space="preserve">Sustainability Champion appointed: - need to determine who this Champion is and their responsibility within the project. </t>
  </si>
  <si>
    <t>Sustainable Urban Drainage proposal</t>
  </si>
  <si>
    <t>Target (% improvement determined). Strategy on-site / off-site</t>
  </si>
  <si>
    <t>Strategy work from principle: avoid -&gt; mitigate -&gt; compensate -&gt; enhance -&gt; manage</t>
  </si>
  <si>
    <t>Identify and evaluate use of low or zero waste materials / construction (inc. MMC - off-site but local / standard sizes in design to avoid on-site waste)</t>
  </si>
  <si>
    <t>Minimising sources of air pollution (building ventilation / site selection)</t>
  </si>
  <si>
    <t>Space for nature' embedded within design (reflect local needs / priorities)</t>
  </si>
  <si>
    <t>%  spend within Wales target</t>
  </si>
  <si>
    <t xml:space="preserve">Material selection on the BRE green guide rating </t>
  </si>
  <si>
    <t>Minimum % reduction in predicted building energy demand</t>
  </si>
  <si>
    <t>Minimum % reduction in CO2 emissions</t>
  </si>
  <si>
    <t>Pupil interactions / hours donated</t>
  </si>
  <si>
    <t>Number of pupil interactions per £m and Number of hours donated per £m</t>
  </si>
  <si>
    <t xml:space="preserve">Calculate number and size of trees at milestones (10 / 25 / 50 years) against carbon cost of construction data </t>
  </si>
  <si>
    <t>Monitor building resiliance to climate change</t>
  </si>
  <si>
    <t>Seasonal commissioning undertaken - sub-meters for renewables / individual rooms</t>
  </si>
  <si>
    <t>Key performance targets met (minimise electricity and heat from fossil fuels and overall energy use)</t>
  </si>
  <si>
    <t>Welsh Government 'Brighter Spaces' Toolkit</t>
  </si>
  <si>
    <t>Brighter Spaces' Toolkit</t>
  </si>
  <si>
    <t>Lessons learnt document / 'Brighter Spaces' toolkit</t>
  </si>
  <si>
    <t>Bookings increase / 'Brighter Spaces' toolkit</t>
  </si>
  <si>
    <t>Decommissioning manger appointed</t>
  </si>
  <si>
    <t>Lease kit - e.g. LED hire services (only example not TB+A recommendation, others offer similar)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</si>
</sst>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94937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0" fillId="0" borderId="3" xfId="0" applyBorder="1"/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9" xfId="0" applyFont="1" applyBorder="1"/>
    <xf numFmtId="0" fontId="1" fillId="0" borderId="8" xfId="0" applyFont="1" applyBorder="1"/>
    <xf numFmtId="0" fontId="2" fillId="0" borderId="0" xfId="0" applyFont="1" applyFill="1"/>
    <xf numFmtId="0" fontId="0" fillId="0" borderId="0" xfId="0" applyFont="1"/>
    <xf numFmtId="0" fontId="0" fillId="0" borderId="0" xfId="0" applyFill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39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0" fillId="0" borderId="49" xfId="0" applyBorder="1"/>
    <xf numFmtId="0" fontId="0" fillId="0" borderId="41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/>
    <xf numFmtId="0" fontId="0" fillId="0" borderId="0" xfId="0" applyAlignment="1"/>
    <xf numFmtId="0" fontId="1" fillId="0" borderId="22" xfId="0" applyFont="1" applyBorder="1"/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5" fillId="3" borderId="29" xfId="0" applyFont="1" applyFill="1" applyBorder="1" applyAlignment="1" applyProtection="1">
      <alignment horizontal="left" vertical="center"/>
      <protection locked="0"/>
    </xf>
    <xf numFmtId="0" fontId="0" fillId="0" borderId="5" xfId="0" applyFill="1" applyBorder="1"/>
    <xf numFmtId="0" fontId="0" fillId="0" borderId="26" xfId="0" applyFill="1" applyBorder="1"/>
    <xf numFmtId="0" fontId="0" fillId="0" borderId="17" xfId="0" applyFill="1" applyBorder="1"/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6" xfId="0" applyFont="1" applyBorder="1"/>
    <xf numFmtId="0" fontId="1" fillId="0" borderId="35" xfId="0" applyFont="1" applyBorder="1"/>
    <xf numFmtId="0" fontId="1" fillId="0" borderId="38" xfId="0" applyFont="1" applyBorder="1"/>
    <xf numFmtId="0" fontId="5" fillId="6" borderId="1" xfId="0" applyFont="1" applyFill="1" applyBorder="1" applyAlignment="1" applyProtection="1">
      <alignment wrapText="1"/>
      <protection locked="0"/>
    </xf>
    <xf numFmtId="0" fontId="2" fillId="6" borderId="27" xfId="0" applyFont="1" applyFill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wrapText="1"/>
      <protection locked="0"/>
    </xf>
    <xf numFmtId="0" fontId="5" fillId="3" borderId="29" xfId="0" applyFont="1" applyFill="1" applyBorder="1" applyAlignment="1" applyProtection="1">
      <alignment vertical="center" wrapText="1"/>
      <protection locked="0"/>
    </xf>
    <xf numFmtId="0" fontId="5" fillId="3" borderId="30" xfId="0" applyFont="1" applyFill="1" applyBorder="1" applyAlignment="1" applyProtection="1">
      <alignment vertical="center" wrapText="1"/>
      <protection locked="0"/>
    </xf>
    <xf numFmtId="0" fontId="5" fillId="3" borderId="29" xfId="0" applyFont="1" applyFill="1" applyBorder="1" applyAlignment="1" applyProtection="1">
      <alignment horizontal="left"/>
      <protection locked="0"/>
    </xf>
    <xf numFmtId="0" fontId="5" fillId="3" borderId="30" xfId="0" applyFont="1" applyFill="1" applyBorder="1" applyAlignment="1" applyProtection="1">
      <alignment horizontal="left"/>
      <protection locked="0"/>
    </xf>
    <xf numFmtId="0" fontId="5" fillId="6" borderId="18" xfId="0" applyFont="1" applyFill="1" applyBorder="1" applyAlignment="1" applyProtection="1">
      <alignment wrapText="1"/>
      <protection locked="0"/>
    </xf>
    <xf numFmtId="0" fontId="2" fillId="6" borderId="19" xfId="0" applyFont="1" applyFill="1" applyBorder="1" applyAlignment="1" applyProtection="1">
      <alignment wrapText="1"/>
      <protection locked="0"/>
    </xf>
    <xf numFmtId="0" fontId="5" fillId="6" borderId="27" xfId="0" applyFont="1" applyFill="1" applyBorder="1" applyAlignment="1" applyProtection="1">
      <alignment wrapText="1"/>
      <protection locked="0"/>
    </xf>
    <xf numFmtId="0" fontId="1" fillId="0" borderId="58" xfId="0" applyFont="1" applyBorder="1"/>
    <xf numFmtId="0" fontId="2" fillId="6" borderId="26" xfId="0" applyFont="1" applyFill="1" applyBorder="1" applyAlignment="1" applyProtection="1">
      <alignment vertical="center" wrapText="1"/>
      <protection locked="0"/>
    </xf>
    <xf numFmtId="0" fontId="2" fillId="6" borderId="27" xfId="0" applyFont="1" applyFill="1" applyBorder="1" applyAlignment="1" applyProtection="1">
      <alignment vertical="center" wrapText="1"/>
      <protection locked="0"/>
    </xf>
    <xf numFmtId="0" fontId="5" fillId="3" borderId="30" xfId="0" applyFont="1" applyFill="1" applyBorder="1" applyAlignment="1" applyProtection="1">
      <alignment horizontal="left" vertical="center"/>
      <protection locked="0"/>
    </xf>
    <xf numFmtId="0" fontId="2" fillId="6" borderId="17" xfId="0" applyFont="1" applyFill="1" applyBorder="1" applyAlignment="1" applyProtection="1">
      <alignment vertical="center" wrapText="1"/>
      <protection locked="0"/>
    </xf>
    <xf numFmtId="0" fontId="2" fillId="6" borderId="19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vertical="center"/>
      <protection locked="0"/>
    </xf>
    <xf numFmtId="0" fontId="2" fillId="6" borderId="27" xfId="0" applyFont="1" applyFill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vertical="center" wrapText="1"/>
      <protection locked="0"/>
    </xf>
    <xf numFmtId="0" fontId="5" fillId="3" borderId="29" xfId="0" applyFont="1" applyFill="1" applyBorder="1" applyAlignment="1" applyProtection="1">
      <alignment horizontal="left" vertical="center" wrapText="1"/>
      <protection locked="0"/>
    </xf>
    <xf numFmtId="0" fontId="5" fillId="3" borderId="30" xfId="0" applyFont="1" applyFill="1" applyBorder="1" applyAlignment="1" applyProtection="1">
      <alignment horizontal="left" vertical="center" wrapText="1"/>
      <protection locked="0"/>
    </xf>
    <xf numFmtId="0" fontId="5" fillId="6" borderId="27" xfId="0" applyFont="1" applyFill="1" applyBorder="1" applyAlignment="1" applyProtection="1">
      <alignment vertical="center" wrapText="1"/>
      <protection locked="0"/>
    </xf>
    <xf numFmtId="0" fontId="5" fillId="3" borderId="29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6" borderId="18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Protection="1">
      <protection locked="0"/>
    </xf>
    <xf numFmtId="0" fontId="5" fillId="3" borderId="29" xfId="0" applyFont="1" applyFill="1" applyBorder="1" applyAlignment="1" applyProtection="1">
      <alignment horizontal="left" wrapText="1"/>
      <protection locked="0"/>
    </xf>
    <xf numFmtId="0" fontId="5" fillId="3" borderId="30" xfId="0" applyFont="1" applyFill="1" applyBorder="1" applyAlignment="1" applyProtection="1">
      <alignment horizontal="left" wrapText="1"/>
      <protection locked="0"/>
    </xf>
    <xf numFmtId="0" fontId="2" fillId="6" borderId="27" xfId="0" applyFont="1" applyFill="1" applyBorder="1" applyProtection="1">
      <protection locked="0"/>
    </xf>
    <xf numFmtId="0" fontId="2" fillId="6" borderId="18" xfId="0" applyFont="1" applyFill="1" applyBorder="1" applyProtection="1">
      <protection locked="0"/>
    </xf>
    <xf numFmtId="0" fontId="2" fillId="6" borderId="19" xfId="0" applyFont="1" applyFill="1" applyBorder="1" applyProtection="1">
      <protection locked="0"/>
    </xf>
    <xf numFmtId="0" fontId="2" fillId="6" borderId="29" xfId="0" applyFont="1" applyFill="1" applyBorder="1" applyAlignment="1" applyProtection="1">
      <alignment vertical="center" wrapText="1"/>
      <protection locked="0"/>
    </xf>
    <xf numFmtId="0" fontId="2" fillId="6" borderId="44" xfId="0" applyFont="1" applyFill="1" applyBorder="1" applyAlignment="1" applyProtection="1">
      <alignment vertical="center" wrapText="1"/>
      <protection locked="0"/>
    </xf>
    <xf numFmtId="0" fontId="2" fillId="6" borderId="33" xfId="0" applyFont="1" applyFill="1" applyBorder="1" applyAlignment="1" applyProtection="1">
      <alignment vertical="center" wrapText="1"/>
      <protection locked="0"/>
    </xf>
    <xf numFmtId="0" fontId="2" fillId="6" borderId="45" xfId="0" applyFont="1" applyFill="1" applyBorder="1" applyAlignment="1" applyProtection="1">
      <alignment vertical="center" wrapText="1"/>
      <protection locked="0"/>
    </xf>
    <xf numFmtId="0" fontId="2" fillId="6" borderId="30" xfId="0" applyFont="1" applyFill="1" applyBorder="1" applyAlignment="1" applyProtection="1">
      <alignment vertical="center" wrapText="1"/>
      <protection locked="0"/>
    </xf>
    <xf numFmtId="0" fontId="2" fillId="6" borderId="46" xfId="0" applyFont="1" applyFill="1" applyBorder="1" applyAlignment="1" applyProtection="1">
      <alignment vertical="center" wrapText="1"/>
      <protection locked="0"/>
    </xf>
    <xf numFmtId="0" fontId="1" fillId="0" borderId="15" xfId="0" applyFont="1" applyBorder="1" applyProtection="1"/>
    <xf numFmtId="0" fontId="1" fillId="0" borderId="16" xfId="0" applyFont="1" applyBorder="1" applyProtection="1"/>
    <xf numFmtId="0" fontId="1" fillId="0" borderId="25" xfId="0" applyFont="1" applyBorder="1" applyProtection="1"/>
    <xf numFmtId="0" fontId="1" fillId="0" borderId="30" xfId="0" applyFont="1" applyBorder="1" applyProtection="1"/>
    <xf numFmtId="0" fontId="1" fillId="0" borderId="50" xfId="0" applyFont="1" applyBorder="1" applyProtection="1"/>
    <xf numFmtId="0" fontId="0" fillId="0" borderId="0" xfId="0" applyProtection="1"/>
    <xf numFmtId="0" fontId="1" fillId="0" borderId="14" xfId="0" applyFont="1" applyFill="1" applyBorder="1" applyAlignment="1" applyProtection="1">
      <alignment wrapText="1"/>
    </xf>
    <xf numFmtId="0" fontId="1" fillId="0" borderId="22" xfId="0" applyFont="1" applyFill="1" applyBorder="1" applyAlignment="1" applyProtection="1">
      <alignment wrapText="1"/>
    </xf>
    <xf numFmtId="0" fontId="1" fillId="3" borderId="53" xfId="0" applyFont="1" applyFill="1" applyBorder="1" applyAlignment="1" applyProtection="1">
      <alignment horizontal="left" vertical="center"/>
    </xf>
    <xf numFmtId="0" fontId="1" fillId="3" borderId="31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7" fillId="0" borderId="0" xfId="0" applyFont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14" xfId="0" applyFont="1" applyBorder="1" applyAlignment="1" applyProtection="1">
      <alignment wrapText="1"/>
    </xf>
    <xf numFmtId="0" fontId="1" fillId="0" borderId="15" xfId="0" applyFont="1" applyBorder="1" applyAlignment="1" applyProtection="1">
      <alignment wrapText="1"/>
    </xf>
    <xf numFmtId="0" fontId="1" fillId="0" borderId="54" xfId="0" applyFont="1" applyBorder="1" applyAlignment="1" applyProtection="1">
      <alignment wrapText="1"/>
    </xf>
    <xf numFmtId="0" fontId="1" fillId="3" borderId="28" xfId="0" applyFont="1" applyFill="1" applyBorder="1" applyAlignment="1" applyProtection="1">
      <alignment horizontal="left" vertical="center"/>
    </xf>
    <xf numFmtId="0" fontId="1" fillId="3" borderId="29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5" fillId="3" borderId="28" xfId="0" applyFont="1" applyFill="1" applyBorder="1" applyAlignment="1" applyProtection="1">
      <alignment horizontal="left" vertical="center"/>
    </xf>
    <xf numFmtId="0" fontId="5" fillId="3" borderId="29" xfId="0" applyFont="1" applyFill="1" applyBorder="1" applyAlignment="1" applyProtection="1">
      <alignment horizontal="left" vertical="center"/>
    </xf>
    <xf numFmtId="0" fontId="5" fillId="3" borderId="3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vertical="center" wrapText="1"/>
    </xf>
    <xf numFmtId="0" fontId="2" fillId="0" borderId="41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1" fillId="0" borderId="61" xfId="0" applyFont="1" applyBorder="1" applyProtection="1"/>
    <xf numFmtId="0" fontId="1" fillId="0" borderId="14" xfId="0" applyFont="1" applyBorder="1" applyProtection="1"/>
    <xf numFmtId="0" fontId="5" fillId="0" borderId="62" xfId="0" applyFont="1" applyBorder="1" applyProtection="1"/>
    <xf numFmtId="0" fontId="5" fillId="0" borderId="63" xfId="0" applyFont="1" applyBorder="1" applyProtection="1"/>
    <xf numFmtId="0" fontId="5" fillId="0" borderId="64" xfId="0" applyFont="1" applyBorder="1" applyProtection="1"/>
    <xf numFmtId="0" fontId="1" fillId="0" borderId="54" xfId="0" applyFont="1" applyBorder="1" applyProtection="1"/>
    <xf numFmtId="0" fontId="1" fillId="0" borderId="15" xfId="0" applyFont="1" applyFill="1" applyBorder="1" applyAlignment="1" applyProtection="1">
      <alignment wrapText="1"/>
    </xf>
    <xf numFmtId="0" fontId="1" fillId="0" borderId="22" xfId="0" applyFont="1" applyBorder="1" applyProtection="1"/>
    <xf numFmtId="0" fontId="1" fillId="0" borderId="8" xfId="0" applyFont="1" applyBorder="1" applyAlignment="1" applyProtection="1">
      <alignment wrapText="1"/>
    </xf>
    <xf numFmtId="0" fontId="1" fillId="0" borderId="9" xfId="0" applyFont="1" applyBorder="1" applyAlignment="1" applyProtection="1">
      <alignment wrapText="1"/>
    </xf>
    <xf numFmtId="0" fontId="1" fillId="0" borderId="10" xfId="0" applyFont="1" applyBorder="1" applyAlignment="1" applyProtection="1">
      <alignment wrapText="1"/>
    </xf>
    <xf numFmtId="0" fontId="1" fillId="0" borderId="52" xfId="0" applyFont="1" applyFill="1" applyBorder="1" applyAlignment="1" applyProtection="1">
      <alignment wrapText="1"/>
    </xf>
    <xf numFmtId="0" fontId="1" fillId="0" borderId="10" xfId="0" applyFont="1" applyFill="1" applyBorder="1" applyAlignment="1" applyProtection="1">
      <alignment wrapText="1"/>
    </xf>
    <xf numFmtId="0" fontId="5" fillId="3" borderId="55" xfId="0" applyFont="1" applyFill="1" applyBorder="1" applyAlignment="1" applyProtection="1">
      <alignment horizontal="left" vertical="center" wrapText="1"/>
    </xf>
    <xf numFmtId="0" fontId="5" fillId="3" borderId="5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29" xfId="0" applyFont="1" applyFill="1" applyBorder="1" applyAlignment="1" applyProtection="1">
      <alignment horizontal="left" vertical="center" wrapText="1"/>
    </xf>
    <xf numFmtId="0" fontId="5" fillId="3" borderId="30" xfId="0" applyFont="1" applyFill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vertical="center" wrapText="1"/>
    </xf>
    <xf numFmtId="0" fontId="5" fillId="3" borderId="29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left" vertical="center" wrapText="1"/>
    </xf>
    <xf numFmtId="0" fontId="5" fillId="3" borderId="29" xfId="0" applyFont="1" applyFill="1" applyBorder="1" applyAlignment="1" applyProtection="1">
      <alignment vertical="center" wrapText="1"/>
    </xf>
    <xf numFmtId="0" fontId="2" fillId="0" borderId="18" xfId="0" applyFont="1" applyBorder="1" applyAlignment="1" applyProtection="1">
      <alignment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18" xfId="0" applyFont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 wrapText="1"/>
    </xf>
    <xf numFmtId="0" fontId="2" fillId="0" borderId="19" xfId="0" applyFont="1" applyBorder="1" applyAlignment="1" applyProtection="1">
      <alignment horizontal="center" vertical="center"/>
    </xf>
    <xf numFmtId="0" fontId="5" fillId="3" borderId="65" xfId="0" applyFont="1" applyFill="1" applyBorder="1" applyAlignment="1" applyProtection="1">
      <alignment horizontal="left" wrapText="1"/>
    </xf>
    <xf numFmtId="0" fontId="5" fillId="3" borderId="66" xfId="0" applyFont="1" applyFill="1" applyBorder="1" applyAlignment="1" applyProtection="1">
      <alignment horizontal="left" wrapText="1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/>
    </xf>
    <xf numFmtId="0" fontId="1" fillId="0" borderId="58" xfId="0" applyFont="1" applyFill="1" applyBorder="1" applyAlignment="1" applyProtection="1">
      <alignment wrapText="1"/>
    </xf>
    <xf numFmtId="0" fontId="1" fillId="0" borderId="16" xfId="0" applyFont="1" applyBorder="1" applyAlignment="1" applyProtection="1">
      <alignment wrapText="1"/>
    </xf>
    <xf numFmtId="0" fontId="1" fillId="0" borderId="20" xfId="0" applyFont="1" applyFill="1" applyBorder="1" applyAlignment="1" applyProtection="1">
      <alignment wrapText="1"/>
    </xf>
    <xf numFmtId="0" fontId="1" fillId="0" borderId="16" xfId="0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2" fillId="0" borderId="35" xfId="0" applyFont="1" applyFill="1" applyBorder="1" applyAlignment="1" applyProtection="1">
      <alignment wrapText="1"/>
    </xf>
    <xf numFmtId="0" fontId="2" fillId="0" borderId="27" xfId="0" applyFont="1" applyFill="1" applyBorder="1" applyAlignment="1" applyProtection="1">
      <alignment wrapText="1"/>
    </xf>
    <xf numFmtId="0" fontId="5" fillId="3" borderId="29" xfId="0" applyFont="1" applyFill="1" applyBorder="1" applyAlignment="1" applyProtection="1">
      <alignment horizontal="left" wrapText="1"/>
    </xf>
    <xf numFmtId="0" fontId="5" fillId="3" borderId="30" xfId="0" applyFont="1" applyFill="1" applyBorder="1" applyAlignment="1" applyProtection="1">
      <alignment horizontal="left" wrapText="1"/>
    </xf>
    <xf numFmtId="0" fontId="2" fillId="0" borderId="1" xfId="0" applyFont="1" applyBorder="1" applyProtection="1"/>
    <xf numFmtId="0" fontId="5" fillId="3" borderId="29" xfId="0" applyFont="1" applyFill="1" applyBorder="1" applyAlignment="1" applyProtection="1">
      <alignment horizontal="left"/>
    </xf>
    <xf numFmtId="0" fontId="5" fillId="3" borderId="30" xfId="0" applyFont="1" applyFill="1" applyBorder="1" applyAlignment="1" applyProtection="1">
      <alignment horizontal="left"/>
    </xf>
    <xf numFmtId="0" fontId="2" fillId="0" borderId="35" xfId="0" applyFont="1" applyBorder="1" applyAlignment="1" applyProtection="1">
      <alignment wrapText="1"/>
    </xf>
    <xf numFmtId="0" fontId="2" fillId="0" borderId="27" xfId="0" applyFont="1" applyBorder="1" applyProtection="1"/>
    <xf numFmtId="0" fontId="2" fillId="0" borderId="35" xfId="0" applyFont="1" applyBorder="1" applyProtection="1"/>
    <xf numFmtId="0" fontId="2" fillId="0" borderId="1" xfId="0" applyFont="1" applyFill="1" applyBorder="1" applyAlignment="1" applyProtection="1">
      <alignment wrapText="1"/>
    </xf>
    <xf numFmtId="0" fontId="5" fillId="3" borderId="28" xfId="0" applyFont="1" applyFill="1" applyBorder="1" applyAlignment="1" applyProtection="1">
      <alignment vertical="center" wrapText="1"/>
    </xf>
    <xf numFmtId="0" fontId="2" fillId="0" borderId="1" xfId="0" applyFont="1" applyFill="1" applyBorder="1" applyProtection="1"/>
    <xf numFmtId="0" fontId="5" fillId="0" borderId="1" xfId="0" applyFont="1" applyBorder="1" applyAlignment="1" applyProtection="1">
      <alignment wrapText="1"/>
    </xf>
    <xf numFmtId="0" fontId="5" fillId="0" borderId="27" xfId="0" applyFont="1" applyBorder="1" applyAlignment="1" applyProtection="1">
      <alignment wrapText="1"/>
    </xf>
    <xf numFmtId="0" fontId="2" fillId="0" borderId="1" xfId="0" quotePrefix="1" applyFont="1" applyFill="1" applyBorder="1" applyAlignment="1" applyProtection="1">
      <alignment wrapText="1"/>
    </xf>
    <xf numFmtId="0" fontId="5" fillId="0" borderId="26" xfId="0" applyFont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wrapText="1"/>
    </xf>
    <xf numFmtId="0" fontId="2" fillId="0" borderId="38" xfId="0" applyFont="1" applyBorder="1" applyProtection="1"/>
    <xf numFmtId="0" fontId="2" fillId="0" borderId="19" xfId="0" applyFont="1" applyBorder="1" applyProtection="1"/>
    <xf numFmtId="0" fontId="7" fillId="0" borderId="56" xfId="0" applyFont="1" applyBorder="1" applyAlignment="1" applyProtection="1">
      <alignment horizontal="left"/>
    </xf>
    <xf numFmtId="0" fontId="7" fillId="0" borderId="43" xfId="0" applyFont="1" applyBorder="1" applyAlignment="1" applyProtection="1">
      <alignment horizontal="center"/>
    </xf>
    <xf numFmtId="0" fontId="1" fillId="0" borderId="21" xfId="0" applyFont="1" applyFill="1" applyBorder="1" applyAlignment="1" applyProtection="1">
      <alignment wrapText="1"/>
    </xf>
    <xf numFmtId="0" fontId="1" fillId="3" borderId="55" xfId="0" applyFont="1" applyFill="1" applyBorder="1" applyAlignment="1" applyProtection="1">
      <alignment vertical="center" wrapText="1"/>
    </xf>
    <xf numFmtId="0" fontId="1" fillId="3" borderId="53" xfId="0" applyFont="1" applyFill="1" applyBorder="1" applyAlignment="1" applyProtection="1">
      <alignment vertical="center" wrapText="1"/>
    </xf>
    <xf numFmtId="0" fontId="1" fillId="3" borderId="24" xfId="0" applyFont="1" applyFill="1" applyBorder="1" applyAlignment="1" applyProtection="1">
      <alignment vertical="center" wrapText="1"/>
    </xf>
    <xf numFmtId="0" fontId="1" fillId="3" borderId="25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" fillId="0" borderId="57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vertical="center" wrapText="1"/>
    </xf>
    <xf numFmtId="0" fontId="2" fillId="0" borderId="3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" fillId="3" borderId="23" xfId="0" applyFont="1" applyFill="1" applyBorder="1" applyAlignment="1" applyProtection="1">
      <alignment vertical="center" wrapText="1"/>
    </xf>
    <xf numFmtId="0" fontId="2" fillId="0" borderId="30" xfId="0" applyFont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57" xfId="0" applyFont="1" applyFill="1" applyBorder="1" applyAlignment="1" applyProtection="1">
      <alignment vertical="center" wrapText="1"/>
    </xf>
    <xf numFmtId="0" fontId="2" fillId="0" borderId="46" xfId="0" applyFont="1" applyFill="1" applyBorder="1" applyAlignment="1" applyProtection="1">
      <alignment vertical="center" wrapText="1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2" fillId="0" borderId="35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/>
    </xf>
    <xf numFmtId="0" fontId="2" fillId="0" borderId="18" xfId="0" quotePrefix="1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8" fillId="0" borderId="0" xfId="0" applyFont="1" applyProtection="1"/>
    <xf numFmtId="0" fontId="2" fillId="0" borderId="0" xfId="0" applyFont="1" applyFill="1" applyProtection="1"/>
    <xf numFmtId="0" fontId="5" fillId="3" borderId="55" xfId="0" applyFont="1" applyFill="1" applyBorder="1" applyAlignment="1" applyProtection="1">
      <alignment horizontal="left" vertical="center"/>
    </xf>
    <xf numFmtId="0" fontId="5" fillId="3" borderId="53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2" fillId="0" borderId="26" xfId="0" applyFont="1" applyBorder="1" applyAlignment="1" applyProtection="1">
      <alignment vertical="center" wrapText="1"/>
    </xf>
    <xf numFmtId="0" fontId="2" fillId="0" borderId="51" xfId="0" quotePrefix="1" applyFont="1" applyFill="1" applyBorder="1" applyAlignment="1" applyProtection="1">
      <alignment vertical="center"/>
    </xf>
    <xf numFmtId="0" fontId="2" fillId="0" borderId="26" xfId="0" quotePrefix="1" applyFont="1" applyFill="1" applyBorder="1" applyAlignment="1" applyProtection="1">
      <alignment vertical="center"/>
    </xf>
    <xf numFmtId="0" fontId="2" fillId="0" borderId="26" xfId="0" applyFont="1" applyFill="1" applyBorder="1" applyAlignment="1" applyProtection="1">
      <alignment vertical="center" wrapText="1"/>
    </xf>
    <xf numFmtId="0" fontId="2" fillId="0" borderId="51" xfId="0" applyFont="1" applyFill="1" applyBorder="1" applyAlignment="1" applyProtection="1">
      <alignment vertical="center" wrapText="1"/>
    </xf>
    <xf numFmtId="0" fontId="5" fillId="0" borderId="27" xfId="0" applyFont="1" applyBorder="1" applyAlignment="1" applyProtection="1">
      <alignment vertical="center" wrapText="1"/>
    </xf>
    <xf numFmtId="0" fontId="2" fillId="0" borderId="26" xfId="0" applyFont="1" applyBorder="1" applyAlignment="1" applyProtection="1">
      <alignment vertical="center"/>
    </xf>
    <xf numFmtId="0" fontId="0" fillId="0" borderId="0" xfId="0" applyFont="1" applyProtection="1"/>
    <xf numFmtId="0" fontId="2" fillId="0" borderId="51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3" borderId="65" xfId="0" applyFont="1" applyFill="1" applyBorder="1" applyAlignment="1" applyProtection="1">
      <alignment horizontal="left" vertical="center" wrapText="1"/>
    </xf>
    <xf numFmtId="0" fontId="5" fillId="3" borderId="66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5" fillId="3" borderId="55" xfId="0" applyFont="1" applyFill="1" applyBorder="1" applyAlignment="1" applyProtection="1">
      <alignment vertical="center" wrapText="1"/>
    </xf>
    <xf numFmtId="0" fontId="5" fillId="3" borderId="53" xfId="0" applyFont="1" applyFill="1" applyBorder="1" applyAlignment="1" applyProtection="1">
      <alignment vertical="center" wrapText="1"/>
    </xf>
    <xf numFmtId="0" fontId="5" fillId="3" borderId="31" xfId="0" applyFont="1" applyFill="1" applyBorder="1" applyAlignment="1" applyProtection="1">
      <alignment vertical="center" wrapText="1"/>
    </xf>
    <xf numFmtId="0" fontId="2" fillId="0" borderId="0" xfId="0" quotePrefix="1" applyFont="1" applyFill="1" applyBorder="1" applyAlignment="1" applyProtection="1">
      <alignment vertical="center"/>
    </xf>
    <xf numFmtId="0" fontId="2" fillId="0" borderId="34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vertical="center" wrapText="1"/>
    </xf>
    <xf numFmtId="0" fontId="5" fillId="3" borderId="25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vertical="center" wrapText="1"/>
    </xf>
    <xf numFmtId="0" fontId="1" fillId="0" borderId="58" xfId="0" applyFont="1" applyBorder="1" applyAlignment="1" applyProtection="1">
      <alignment wrapText="1"/>
    </xf>
    <xf numFmtId="0" fontId="5" fillId="3" borderId="23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left" wrapText="1"/>
    </xf>
    <xf numFmtId="0" fontId="2" fillId="0" borderId="26" xfId="0" applyFont="1" applyBorder="1" applyAlignment="1" applyProtection="1">
      <alignment horizontal="center" wrapText="1"/>
    </xf>
    <xf numFmtId="0" fontId="2" fillId="0" borderId="2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0" xfId="0" applyFont="1" applyBorder="1" applyProtection="1"/>
    <xf numFmtId="0" fontId="2" fillId="0" borderId="18" xfId="0" applyFont="1" applyBorder="1" applyAlignment="1" applyProtection="1">
      <alignment horizontal="left" wrapText="1"/>
    </xf>
    <xf numFmtId="0" fontId="2" fillId="0" borderId="18" xfId="0" applyFont="1" applyBorder="1" applyAlignment="1" applyProtection="1">
      <alignment wrapText="1"/>
    </xf>
    <xf numFmtId="0" fontId="2" fillId="0" borderId="38" xfId="0" applyFont="1" applyFill="1" applyBorder="1" applyAlignment="1" applyProtection="1">
      <alignment wrapText="1"/>
    </xf>
    <xf numFmtId="0" fontId="2" fillId="0" borderId="19" xfId="0" applyFont="1" applyFill="1" applyBorder="1" applyAlignment="1" applyProtection="1">
      <alignment wrapText="1"/>
    </xf>
    <xf numFmtId="0" fontId="5" fillId="3" borderId="65" xfId="0" applyFont="1" applyFill="1" applyBorder="1" applyAlignment="1" applyProtection="1">
      <alignment horizontal="left"/>
    </xf>
    <xf numFmtId="0" fontId="5" fillId="3" borderId="66" xfId="0" applyFont="1" applyFill="1" applyBorder="1" applyAlignment="1" applyProtection="1">
      <alignment horizontal="left"/>
    </xf>
    <xf numFmtId="0" fontId="1" fillId="0" borderId="0" xfId="0" applyFont="1" applyBorder="1" applyProtection="1"/>
    <xf numFmtId="0" fontId="7" fillId="0" borderId="0" xfId="0" applyFont="1" applyBorder="1" applyAlignment="1" applyProtection="1"/>
    <xf numFmtId="0" fontId="1" fillId="3" borderId="55" xfId="0" applyFont="1" applyFill="1" applyBorder="1" applyAlignment="1" applyProtection="1">
      <alignment wrapText="1"/>
    </xf>
    <xf numFmtId="0" fontId="1" fillId="3" borderId="53" xfId="0" applyFont="1" applyFill="1" applyBorder="1" applyAlignment="1" applyProtection="1">
      <alignment wrapText="1"/>
    </xf>
    <xf numFmtId="0" fontId="1" fillId="3" borderId="24" xfId="0" applyFont="1" applyFill="1" applyBorder="1" applyAlignment="1" applyProtection="1">
      <alignment wrapText="1"/>
    </xf>
    <xf numFmtId="0" fontId="1" fillId="3" borderId="25" xfId="0" applyFont="1" applyFill="1" applyBorder="1" applyAlignment="1" applyProtection="1">
      <alignment wrapText="1"/>
    </xf>
    <xf numFmtId="0" fontId="5" fillId="0" borderId="35" xfId="0" applyFont="1" applyFill="1" applyBorder="1" applyAlignment="1" applyProtection="1">
      <alignment wrapText="1"/>
    </xf>
    <xf numFmtId="0" fontId="5" fillId="0" borderId="27" xfId="0" applyFont="1" applyFill="1" applyBorder="1" applyAlignment="1" applyProtection="1">
      <alignment wrapText="1"/>
    </xf>
    <xf numFmtId="0" fontId="4" fillId="0" borderId="0" xfId="0" applyFont="1" applyProtection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1" fillId="0" borderId="48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43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/>
    </xf>
    <xf numFmtId="0" fontId="1" fillId="0" borderId="59" xfId="0" applyFont="1" applyBorder="1" applyAlignment="1" applyProtection="1">
      <alignment horizontal="center"/>
    </xf>
    <xf numFmtId="0" fontId="5" fillId="3" borderId="53" xfId="0" applyFont="1" applyFill="1" applyBorder="1" applyAlignment="1" applyProtection="1">
      <alignment horizontal="left" vertical="center" wrapText="1"/>
    </xf>
    <xf numFmtId="0" fontId="5" fillId="3" borderId="31" xfId="0" applyFont="1" applyFill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0" fontId="5" fillId="3" borderId="65" xfId="0" applyFont="1" applyFill="1" applyBorder="1" applyAlignment="1" applyProtection="1">
      <alignment horizontal="left" vertical="center" wrapText="1"/>
    </xf>
    <xf numFmtId="0" fontId="5" fillId="3" borderId="66" xfId="0" applyFont="1" applyFill="1" applyBorder="1" applyAlignment="1" applyProtection="1">
      <alignment horizontal="left" vertical="center" wrapText="1"/>
    </xf>
    <xf numFmtId="0" fontId="1" fillId="0" borderId="43" xfId="0" applyFont="1" applyBorder="1" applyAlignment="1" applyProtection="1">
      <alignment horizontal="center" wrapText="1"/>
    </xf>
    <xf numFmtId="0" fontId="1" fillId="0" borderId="42" xfId="0" applyFont="1" applyBorder="1" applyAlignment="1" applyProtection="1">
      <alignment horizont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4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25</xdr:row>
      <xdr:rowOff>0</xdr:rowOff>
    </xdr:from>
    <xdr:to>
      <xdr:col>16</xdr:col>
      <xdr:colOff>546100</xdr:colOff>
      <xdr:row>33</xdr:row>
      <xdr:rowOff>18325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5700" y="5092700"/>
          <a:ext cx="10058400" cy="1440725"/>
        </a:xfrm>
        <a:prstGeom prst="rect">
          <a:avLst/>
        </a:prstGeom>
      </xdr:spPr>
    </xdr:pic>
    <xdr:clientData/>
  </xdr:twoCellAnchor>
  <xdr:twoCellAnchor editAs="oneCell">
    <xdr:from>
      <xdr:col>1</xdr:col>
      <xdr:colOff>61100</xdr:colOff>
      <xdr:row>18</xdr:row>
      <xdr:rowOff>74956</xdr:rowOff>
    </xdr:from>
    <xdr:to>
      <xdr:col>4</xdr:col>
      <xdr:colOff>495300</xdr:colOff>
      <xdr:row>37</xdr:row>
      <xdr:rowOff>77356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100" y="3923056"/>
          <a:ext cx="3380600" cy="3380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220980</xdr:colOff>
      <xdr:row>45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220980</xdr:colOff>
      <xdr:row>74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8853351" y="1905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220980</xdr:colOff>
      <xdr:row>74</xdr:row>
      <xdr:rowOff>0</xdr:rowOff>
    </xdr:from>
    <xdr:ext cx="65" cy="172227"/>
    <xdr:sp macro="" textlink="">
      <xdr:nvSpPr>
        <xdr:cNvPr id="4" name="TextBox 3"/>
        <xdr:cNvSpPr txBox="1"/>
      </xdr:nvSpPr>
      <xdr:spPr>
        <a:xfrm>
          <a:off x="10431780" y="94640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220980</xdr:colOff>
      <xdr:row>29</xdr:row>
      <xdr:rowOff>0</xdr:rowOff>
    </xdr:from>
    <xdr:ext cx="65" cy="172227"/>
    <xdr:sp macro="" textlink="">
      <xdr:nvSpPr>
        <xdr:cNvPr id="5" name="TextBox 4"/>
        <xdr:cNvSpPr txBox="1"/>
      </xdr:nvSpPr>
      <xdr:spPr>
        <a:xfrm>
          <a:off x="9273540" y="178155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220980</xdr:colOff>
      <xdr:row>29</xdr:row>
      <xdr:rowOff>0</xdr:rowOff>
    </xdr:from>
    <xdr:ext cx="65" cy="172227"/>
    <xdr:sp macro="" textlink="">
      <xdr:nvSpPr>
        <xdr:cNvPr id="6" name="TextBox 5"/>
        <xdr:cNvSpPr txBox="1"/>
      </xdr:nvSpPr>
      <xdr:spPr>
        <a:xfrm>
          <a:off x="9273540" y="178155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220980</xdr:colOff>
      <xdr:row>35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220980</xdr:colOff>
      <xdr:row>26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220980</xdr:colOff>
      <xdr:row>13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220980</xdr:colOff>
      <xdr:row>6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152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220980</xdr:colOff>
      <xdr:row>48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458200" y="2209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220980</xdr:colOff>
      <xdr:row>6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152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220980</xdr:colOff>
      <xdr:row>7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76260" y="17068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220980</xdr:colOff>
      <xdr:row>11</xdr:row>
      <xdr:rowOff>461010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220980</xdr:colOff>
      <xdr:row>35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220980</xdr:colOff>
      <xdr:row>38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zoomScale="60" zoomScaleNormal="60" workbookViewId="0">
      <selection activeCell="J40" sqref="J40"/>
    </sheetView>
  </sheetViews>
  <sheetFormatPr defaultRowHeight="14.4" x14ac:dyDescent="0.3"/>
  <cols>
    <col min="1" max="1" width="18.5546875" customWidth="1"/>
    <col min="2" max="2" width="16.44140625" customWidth="1"/>
    <col min="3" max="3" width="11.21875" customWidth="1"/>
    <col min="4" max="4" width="15.109375" customWidth="1"/>
    <col min="5" max="5" width="12" bestFit="1" customWidth="1"/>
    <col min="6" max="6" width="17.33203125" customWidth="1"/>
    <col min="7" max="7" width="11.5546875" customWidth="1"/>
    <col min="8" max="8" width="10.77734375" customWidth="1"/>
    <col min="9" max="9" width="10.5546875" customWidth="1"/>
    <col min="10" max="10" width="13.44140625" customWidth="1"/>
    <col min="11" max="11" width="16.88671875" customWidth="1"/>
    <col min="12" max="12" width="11.109375" customWidth="1"/>
    <col min="13" max="13" width="4.21875" customWidth="1"/>
    <col min="14" max="14" width="26.21875" customWidth="1"/>
    <col min="15" max="15" width="17.6640625" customWidth="1"/>
    <col min="16" max="16" width="16.33203125" customWidth="1"/>
    <col min="17" max="17" width="15" customWidth="1"/>
    <col min="18" max="18" width="17.5546875" customWidth="1"/>
    <col min="19" max="19" width="19.5546875" customWidth="1"/>
    <col min="20" max="20" width="26.33203125" customWidth="1"/>
    <col min="21" max="21" width="17.33203125" customWidth="1"/>
  </cols>
  <sheetData>
    <row r="1" spans="1:21" ht="23.4" x14ac:dyDescent="0.45">
      <c r="A1" s="33" t="s">
        <v>422</v>
      </c>
    </row>
    <row r="2" spans="1:21" ht="15" thickBot="1" x14ac:dyDescent="0.35"/>
    <row r="3" spans="1:21" ht="15" thickBot="1" x14ac:dyDescent="0.35">
      <c r="B3" s="302" t="s">
        <v>423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4"/>
    </row>
    <row r="4" spans="1:21" ht="15" thickBot="1" x14ac:dyDescent="0.35">
      <c r="B4" s="309" t="s">
        <v>10</v>
      </c>
      <c r="C4" s="310"/>
      <c r="D4" s="310"/>
      <c r="E4" s="310"/>
      <c r="F4" s="310"/>
      <c r="G4" s="310"/>
      <c r="H4" s="310"/>
      <c r="I4" s="310"/>
      <c r="J4" s="310"/>
      <c r="K4" s="310"/>
      <c r="L4" s="311"/>
      <c r="M4" s="305" t="s">
        <v>7</v>
      </c>
      <c r="N4" s="306"/>
      <c r="O4" s="307" t="s">
        <v>0</v>
      </c>
      <c r="P4" s="307"/>
      <c r="Q4" s="307"/>
      <c r="R4" s="307"/>
      <c r="S4" s="307"/>
      <c r="T4" s="307"/>
      <c r="U4" s="308"/>
    </row>
    <row r="5" spans="1:21" ht="50.4" customHeight="1" thickBot="1" x14ac:dyDescent="0.35">
      <c r="B5" s="40" t="s">
        <v>219</v>
      </c>
      <c r="C5" s="41" t="s">
        <v>213</v>
      </c>
      <c r="D5" s="41" t="s">
        <v>214</v>
      </c>
      <c r="E5" s="41" t="s">
        <v>42</v>
      </c>
      <c r="F5" s="41" t="s">
        <v>215</v>
      </c>
      <c r="G5" s="41" t="s">
        <v>46</v>
      </c>
      <c r="H5" s="41" t="s">
        <v>149</v>
      </c>
      <c r="I5" s="41" t="s">
        <v>23</v>
      </c>
      <c r="J5" s="41" t="s">
        <v>216</v>
      </c>
      <c r="K5" s="41" t="s">
        <v>217</v>
      </c>
      <c r="L5" s="42" t="s">
        <v>218</v>
      </c>
      <c r="M5" s="16" t="s">
        <v>11</v>
      </c>
      <c r="N5" s="15" t="s">
        <v>24</v>
      </c>
      <c r="O5" s="23" t="s">
        <v>1</v>
      </c>
      <c r="P5" s="24" t="s">
        <v>2</v>
      </c>
      <c r="Q5" s="24" t="s">
        <v>3</v>
      </c>
      <c r="R5" s="24" t="s">
        <v>4</v>
      </c>
      <c r="S5" s="24" t="s">
        <v>5</v>
      </c>
      <c r="T5" s="24" t="s">
        <v>21</v>
      </c>
      <c r="U5" s="25" t="s">
        <v>6</v>
      </c>
    </row>
    <row r="6" spans="1:21" x14ac:dyDescent="0.3">
      <c r="B6" s="37">
        <f>'RIBA 0'!B38</f>
        <v>3</v>
      </c>
      <c r="C6" s="37">
        <f>'RIBA 0'!B39</f>
        <v>2</v>
      </c>
      <c r="D6" s="37">
        <f>'RIBA 0'!B40</f>
        <v>3</v>
      </c>
      <c r="E6" s="37">
        <f>'RIBA 0'!B41</f>
        <v>2</v>
      </c>
      <c r="F6" s="37">
        <f>'RIBA 0'!B42</f>
        <v>1</v>
      </c>
      <c r="G6" s="37">
        <f>'RIBA 0'!B43</f>
        <v>1</v>
      </c>
      <c r="H6" s="37">
        <f>'RIBA 0'!B44</f>
        <v>1</v>
      </c>
      <c r="I6" s="37">
        <f>'RIBA 0'!B45</f>
        <v>1</v>
      </c>
      <c r="J6" s="37">
        <f>'RIBA 0'!B46</f>
        <v>1</v>
      </c>
      <c r="K6" s="37">
        <f>'RIBA 0'!B47</f>
        <v>2</v>
      </c>
      <c r="L6" s="37">
        <f>'RIBA 0'!B48</f>
        <v>2</v>
      </c>
      <c r="M6" s="43">
        <v>0</v>
      </c>
      <c r="N6" s="26" t="s">
        <v>12</v>
      </c>
      <c r="O6" s="6">
        <f>'RIBA 0'!E37</f>
        <v>15</v>
      </c>
      <c r="P6" s="7">
        <f>'RIBA 0'!F37</f>
        <v>14</v>
      </c>
      <c r="Q6" s="7">
        <f>'RIBA 0'!G37</f>
        <v>7</v>
      </c>
      <c r="R6" s="7">
        <f>'RIBA 0'!H37</f>
        <v>8</v>
      </c>
      <c r="S6" s="7">
        <f>'RIBA 0'!I37</f>
        <v>7</v>
      </c>
      <c r="T6" s="7">
        <f>'RIBA 0'!J37</f>
        <v>6</v>
      </c>
      <c r="U6" s="8">
        <f>'RIBA 0'!K37</f>
        <v>15</v>
      </c>
    </row>
    <row r="7" spans="1:21" x14ac:dyDescent="0.3">
      <c r="B7" s="38">
        <f>'RIBA 1'!B51</f>
        <v>6</v>
      </c>
      <c r="C7" s="38">
        <f>'RIBA 1'!B52</f>
        <v>2</v>
      </c>
      <c r="D7" s="38">
        <f>'RIBA 1'!B53</f>
        <v>2</v>
      </c>
      <c r="E7" s="38">
        <f>'RIBA 1'!B54</f>
        <v>4</v>
      </c>
      <c r="F7" s="38">
        <f>'RIBA 1'!B55</f>
        <v>4</v>
      </c>
      <c r="G7" s="38">
        <f>'RIBA 1'!B56</f>
        <v>6</v>
      </c>
      <c r="H7" s="38">
        <f>'RIBA 1'!B57</f>
        <v>2</v>
      </c>
      <c r="I7" s="38">
        <f>'RIBA 1'!B58</f>
        <v>1</v>
      </c>
      <c r="J7" s="38">
        <f>'RIBA 1'!B59</f>
        <v>0</v>
      </c>
      <c r="K7" s="38">
        <f>'RIBA 1'!B60</f>
        <v>5</v>
      </c>
      <c r="L7" s="38">
        <f>'RIBA 1'!B61</f>
        <v>0</v>
      </c>
      <c r="M7" s="44">
        <v>1</v>
      </c>
      <c r="N7" s="1" t="s">
        <v>13</v>
      </c>
      <c r="O7" s="2">
        <f>'RIBA 1'!E50</f>
        <v>23</v>
      </c>
      <c r="P7" s="3">
        <f>'RIBA 1'!F50</f>
        <v>22</v>
      </c>
      <c r="Q7" s="3">
        <f>'RIBA 1'!G50</f>
        <v>11</v>
      </c>
      <c r="R7" s="3">
        <f>'RIBA 1'!H50</f>
        <v>15</v>
      </c>
      <c r="S7" s="3">
        <f>'RIBA 1'!I50</f>
        <v>7</v>
      </c>
      <c r="T7" s="3">
        <f>'RIBA 1'!J50</f>
        <v>6</v>
      </c>
      <c r="U7" s="4">
        <f>'RIBA 1'!K50</f>
        <v>23</v>
      </c>
    </row>
    <row r="8" spans="1:21" x14ac:dyDescent="0.3">
      <c r="B8" s="38">
        <f>'RIBA 2'!B44</f>
        <v>1</v>
      </c>
      <c r="C8" s="38">
        <f>'RIBA 2'!B45</f>
        <v>1</v>
      </c>
      <c r="D8" s="38">
        <f>'RIBA 2'!B46</f>
        <v>2</v>
      </c>
      <c r="E8" s="38">
        <f>'RIBA 2'!B47</f>
        <v>5</v>
      </c>
      <c r="F8" s="38">
        <f>'RIBA 2'!B48</f>
        <v>3</v>
      </c>
      <c r="G8" s="38">
        <f>'RIBA 2'!B49</f>
        <v>6</v>
      </c>
      <c r="H8" s="38">
        <f>'RIBA 2'!B50</f>
        <v>1</v>
      </c>
      <c r="I8" s="38">
        <f>'RIBA 2'!B51</f>
        <v>1</v>
      </c>
      <c r="J8" s="38">
        <f>'RIBA 2'!B52</f>
        <v>2</v>
      </c>
      <c r="K8" s="38">
        <f>'RIBA 2'!B53</f>
        <v>1</v>
      </c>
      <c r="L8" s="38">
        <f>'RIBA 2'!B54</f>
        <v>2</v>
      </c>
      <c r="M8" s="44">
        <v>2</v>
      </c>
      <c r="N8" s="1" t="s">
        <v>14</v>
      </c>
      <c r="O8" s="2">
        <f>'RIBA 2'!E43</f>
        <v>18</v>
      </c>
      <c r="P8" s="3">
        <f>'RIBA 2'!F43</f>
        <v>18</v>
      </c>
      <c r="Q8" s="3">
        <f>'RIBA 2'!G43</f>
        <v>18</v>
      </c>
      <c r="R8" s="3">
        <f>'RIBA 2'!H43</f>
        <v>9</v>
      </c>
      <c r="S8" s="3">
        <f>'RIBA 2'!I43</f>
        <v>6</v>
      </c>
      <c r="T8" s="3">
        <f>'RIBA 2'!J43</f>
        <v>5</v>
      </c>
      <c r="U8" s="4">
        <f>'RIBA 2'!K43</f>
        <v>18</v>
      </c>
    </row>
    <row r="9" spans="1:21" x14ac:dyDescent="0.3">
      <c r="B9" s="38">
        <f>'RIBA 3'!B44</f>
        <v>5</v>
      </c>
      <c r="C9" s="38">
        <f>'RIBA 3'!B45</f>
        <v>2</v>
      </c>
      <c r="D9" s="38">
        <f>'RIBA 3'!B46</f>
        <v>1</v>
      </c>
      <c r="E9" s="38">
        <f>'RIBA 3'!B47</f>
        <v>4</v>
      </c>
      <c r="F9" s="38">
        <f>'RIBA 3'!B48</f>
        <v>1</v>
      </c>
      <c r="G9" s="38">
        <f>'RIBA 3'!B49</f>
        <v>6</v>
      </c>
      <c r="H9" s="38">
        <f>'RIBA 3'!B50</f>
        <v>1</v>
      </c>
      <c r="I9" s="38">
        <f>'RIBA 3'!B51</f>
        <v>1</v>
      </c>
      <c r="J9" s="38">
        <f>'RIBA 3'!B52</f>
        <v>2</v>
      </c>
      <c r="K9" s="38">
        <f>'RIBA 3'!B53</f>
        <v>1</v>
      </c>
      <c r="L9" s="38">
        <f>'RIBA 3'!B54</f>
        <v>1</v>
      </c>
      <c r="M9" s="44">
        <v>3</v>
      </c>
      <c r="N9" s="1" t="s">
        <v>15</v>
      </c>
      <c r="O9" s="2">
        <f>'RIBA 3'!E43</f>
        <v>20</v>
      </c>
      <c r="P9" s="3">
        <f>'RIBA 3'!F43</f>
        <v>18</v>
      </c>
      <c r="Q9" s="3">
        <f>'RIBA 3'!G43</f>
        <v>11</v>
      </c>
      <c r="R9" s="3">
        <f>'RIBA 3'!H43</f>
        <v>13</v>
      </c>
      <c r="S9" s="3">
        <f>'RIBA 3'!I43</f>
        <v>8</v>
      </c>
      <c r="T9" s="3">
        <f>'RIBA 3'!J43</f>
        <v>3</v>
      </c>
      <c r="U9" s="4">
        <f>'RIBA 3'!K43</f>
        <v>19</v>
      </c>
    </row>
    <row r="10" spans="1:21" x14ac:dyDescent="0.3">
      <c r="B10" s="38">
        <f>'RIBA 4'!B44</f>
        <v>7</v>
      </c>
      <c r="C10" s="38">
        <f>'RIBA 4'!B45</f>
        <v>1</v>
      </c>
      <c r="D10" s="38">
        <f>'RIBA 4'!B46</f>
        <v>3</v>
      </c>
      <c r="E10" s="38">
        <f>'RIBA 4'!B47</f>
        <v>1</v>
      </c>
      <c r="F10" s="38">
        <f>'RIBA 4'!B48</f>
        <v>0</v>
      </c>
      <c r="G10" s="38">
        <f>'RIBA 4'!B49</f>
        <v>7</v>
      </c>
      <c r="H10" s="38">
        <f>'RIBA 4'!B50</f>
        <v>2</v>
      </c>
      <c r="I10" s="38">
        <f>'RIBA 4'!B51</f>
        <v>1</v>
      </c>
      <c r="J10" s="38">
        <f>'RIBA 4'!B52</f>
        <v>2</v>
      </c>
      <c r="K10" s="38">
        <f>'RIBA 4'!B53</f>
        <v>1</v>
      </c>
      <c r="L10" s="38">
        <f>'RIBA 4'!B54</f>
        <v>0</v>
      </c>
      <c r="M10" s="44">
        <v>4</v>
      </c>
      <c r="N10" s="1" t="s">
        <v>16</v>
      </c>
      <c r="O10" s="2">
        <f>'RIBA 4'!E43</f>
        <v>16</v>
      </c>
      <c r="P10" s="3">
        <f>'RIBA 4'!F43</f>
        <v>16</v>
      </c>
      <c r="Q10" s="3">
        <f>'RIBA 4'!G43</f>
        <v>13</v>
      </c>
      <c r="R10" s="3">
        <f>'RIBA 4'!H43</f>
        <v>14</v>
      </c>
      <c r="S10" s="3">
        <f>'RIBA 4'!I43</f>
        <v>6</v>
      </c>
      <c r="T10" s="3">
        <f>'RIBA 4'!J43</f>
        <v>3</v>
      </c>
      <c r="U10" s="4">
        <f>'RIBA 4'!K43</f>
        <v>17</v>
      </c>
    </row>
    <row r="11" spans="1:21" x14ac:dyDescent="0.3">
      <c r="B11" s="38">
        <f>'RIBA 5'!B43</f>
        <v>3</v>
      </c>
      <c r="C11" s="38">
        <f>'RIBA 5'!B44</f>
        <v>7</v>
      </c>
      <c r="D11" s="38">
        <f>'RIBA 5'!B45</f>
        <v>5</v>
      </c>
      <c r="E11" s="38">
        <f>'RIBA 5'!B46</f>
        <v>2</v>
      </c>
      <c r="F11" s="38">
        <f>'RIBA 5'!B47</f>
        <v>1</v>
      </c>
      <c r="G11" s="38">
        <f>'RIBA 5'!B48</f>
        <v>0</v>
      </c>
      <c r="H11" s="38">
        <f>'RIBA 5'!B49</f>
        <v>1</v>
      </c>
      <c r="I11" s="38">
        <f>'RIBA 5'!B50</f>
        <v>3</v>
      </c>
      <c r="J11" s="38">
        <f>'RIBA 5'!B51</f>
        <v>1</v>
      </c>
      <c r="K11" s="38">
        <f>'RIBA 5'!B52</f>
        <v>1</v>
      </c>
      <c r="L11" s="38">
        <f>'RIBA 5'!B53</f>
        <v>0</v>
      </c>
      <c r="M11" s="44">
        <v>5</v>
      </c>
      <c r="N11" s="1" t="s">
        <v>17</v>
      </c>
      <c r="O11" s="2">
        <f>'RIBA 5'!E42</f>
        <v>20</v>
      </c>
      <c r="P11" s="3">
        <f>'RIBA 5'!F42</f>
        <v>12</v>
      </c>
      <c r="Q11" s="3">
        <f>'RIBA 5'!G42</f>
        <v>12</v>
      </c>
      <c r="R11" s="3">
        <f>'RIBA 5'!H42</f>
        <v>12</v>
      </c>
      <c r="S11" s="3">
        <f>'RIBA 5'!I42</f>
        <v>5</v>
      </c>
      <c r="T11" s="3">
        <f>'RIBA 5'!J42</f>
        <v>4</v>
      </c>
      <c r="U11" s="4">
        <f>'RIBA 5'!K42</f>
        <v>13</v>
      </c>
    </row>
    <row r="12" spans="1:21" x14ac:dyDescent="0.3">
      <c r="B12" s="38">
        <f>'RIBA 6'!B36</f>
        <v>4</v>
      </c>
      <c r="C12" s="38">
        <f>'RIBA 6'!B37</f>
        <v>1</v>
      </c>
      <c r="D12" s="38">
        <f>'RIBA 6'!B38</f>
        <v>2</v>
      </c>
      <c r="E12" s="38">
        <f>'RIBA 6'!B39</f>
        <v>1</v>
      </c>
      <c r="F12" s="38">
        <f>'RIBA 6'!B40</f>
        <v>2</v>
      </c>
      <c r="G12" s="38">
        <f>'RIBA 6'!B41</f>
        <v>3</v>
      </c>
      <c r="H12" s="38">
        <f>'RIBA 6'!B42</f>
        <v>1</v>
      </c>
      <c r="I12" s="38">
        <f>'RIBA 6'!B43</f>
        <v>1</v>
      </c>
      <c r="J12" s="38">
        <f>'RIBA 6'!B44</f>
        <v>0</v>
      </c>
      <c r="K12" s="38">
        <f>'RIBA 6'!B45</f>
        <v>1</v>
      </c>
      <c r="L12" s="38">
        <f>'RIBA 6'!B46</f>
        <v>1</v>
      </c>
      <c r="M12" s="44">
        <v>6</v>
      </c>
      <c r="N12" s="1" t="s">
        <v>18</v>
      </c>
      <c r="O12" s="2">
        <f>'RIBA 6'!E35</f>
        <v>14</v>
      </c>
      <c r="P12" s="3">
        <f>'RIBA 6'!F35</f>
        <v>12</v>
      </c>
      <c r="Q12" s="3">
        <f>'RIBA 6'!G35</f>
        <v>10</v>
      </c>
      <c r="R12" s="3">
        <f>'RIBA 6'!H35</f>
        <v>12</v>
      </c>
      <c r="S12" s="3">
        <f>'RIBA 6'!I35</f>
        <v>5</v>
      </c>
      <c r="T12" s="3">
        <f>'RIBA 6'!J35</f>
        <v>4</v>
      </c>
      <c r="U12" s="4">
        <f>'RIBA 6'!K35</f>
        <v>12</v>
      </c>
    </row>
    <row r="13" spans="1:21" x14ac:dyDescent="0.3">
      <c r="B13" s="38">
        <f>'RIBA 7'!B40</f>
        <v>1</v>
      </c>
      <c r="C13" s="38">
        <f>'RIBA 7'!B41</f>
        <v>3</v>
      </c>
      <c r="D13" s="38">
        <f>'RIBA 7'!B42</f>
        <v>5</v>
      </c>
      <c r="E13" s="38">
        <f>'RIBA 7'!B43</f>
        <v>1</v>
      </c>
      <c r="F13" s="38">
        <f>'RIBA 7'!B44</f>
        <v>1</v>
      </c>
      <c r="G13" s="38">
        <f>'RIBA 7'!B45</f>
        <v>2</v>
      </c>
      <c r="H13" s="38">
        <f>'RIBA 7'!B46</f>
        <v>1</v>
      </c>
      <c r="I13" s="38">
        <f>'RIBA 7'!B47</f>
        <v>1</v>
      </c>
      <c r="J13" s="38">
        <f>'RIBA 7'!B48</f>
        <v>2</v>
      </c>
      <c r="K13" s="38">
        <f>'RIBA 7'!B49</f>
        <v>2</v>
      </c>
      <c r="L13" s="38">
        <f>'RIBA 7'!B50</f>
        <v>2</v>
      </c>
      <c r="M13" s="44">
        <v>7</v>
      </c>
      <c r="N13" s="1" t="s">
        <v>19</v>
      </c>
      <c r="O13" s="2">
        <f>'RIBA 7'!E39</f>
        <v>16</v>
      </c>
      <c r="P13" s="3">
        <f>'RIBA 7'!F39</f>
        <v>12</v>
      </c>
      <c r="Q13" s="3">
        <f>'RIBA 7'!G39</f>
        <v>7</v>
      </c>
      <c r="R13" s="3">
        <f>'RIBA 7'!H39</f>
        <v>12</v>
      </c>
      <c r="S13" s="3">
        <f>'RIBA 7'!I39</f>
        <v>7</v>
      </c>
      <c r="T13" s="3">
        <f>'RIBA 7'!J39</f>
        <v>7</v>
      </c>
      <c r="U13" s="4">
        <f>'RIBA 7'!K39</f>
        <v>13</v>
      </c>
    </row>
    <row r="14" spans="1:21" ht="15" thickBot="1" x14ac:dyDescent="0.35">
      <c r="B14" s="39">
        <f>'RIBA 8'!B31+'RIBA 8'!B76</f>
        <v>6</v>
      </c>
      <c r="C14" s="39">
        <f>'RIBA 8'!B32+'RIBA 8'!B77</f>
        <v>4</v>
      </c>
      <c r="D14" s="39">
        <f>'RIBA 8'!B33+'RIBA 8'!B78</f>
        <v>2</v>
      </c>
      <c r="E14" s="39">
        <f>'RIBA 8'!B34+'RIBA 8'!B79</f>
        <v>6</v>
      </c>
      <c r="F14" s="39">
        <f>'RIBA 8'!B35+'RIBA 8'!B80</f>
        <v>2</v>
      </c>
      <c r="G14" s="39">
        <f>'RIBA 8'!B36+'RIBA 8'!B81</f>
        <v>0</v>
      </c>
      <c r="H14" s="39">
        <f>'RIBA 8'!B37+'RIBA 8'!B82</f>
        <v>0</v>
      </c>
      <c r="I14" s="39">
        <f>'RIBA 8'!B38+'RIBA 8'!B83</f>
        <v>2</v>
      </c>
      <c r="J14" s="39">
        <f>'RIBA 8'!B39+'RIBA 8'!B84</f>
        <v>1</v>
      </c>
      <c r="K14" s="39">
        <f>'RIBA 8'!B40+'RIBA 8'!B85</f>
        <v>2</v>
      </c>
      <c r="L14" s="39">
        <f>'RIBA 8'!B41+'RIBA 8'!B86</f>
        <v>0</v>
      </c>
      <c r="M14" s="45">
        <v>8</v>
      </c>
      <c r="N14" s="27" t="s">
        <v>20</v>
      </c>
      <c r="O14" s="9">
        <f>'RIBA 8'!E30+'RIBA 8'!E75</f>
        <v>25</v>
      </c>
      <c r="P14" s="10">
        <v>7</v>
      </c>
      <c r="Q14" s="10">
        <v>2</v>
      </c>
      <c r="R14" s="10">
        <v>0</v>
      </c>
      <c r="S14" s="10">
        <v>1</v>
      </c>
      <c r="T14" s="10">
        <v>1</v>
      </c>
      <c r="U14" s="11">
        <v>8</v>
      </c>
    </row>
    <row r="15" spans="1:21" ht="15" thickBot="1" x14ac:dyDescent="0.35">
      <c r="P15" s="12"/>
      <c r="Q15" s="12"/>
      <c r="R15" s="12"/>
      <c r="S15" s="12"/>
      <c r="T15" s="12"/>
      <c r="U15" s="12"/>
    </row>
    <row r="16" spans="1:21" ht="15" thickBot="1" x14ac:dyDescent="0.35">
      <c r="A16" s="20" t="s">
        <v>427</v>
      </c>
      <c r="B16" s="56">
        <f>SUM(B6:B14)</f>
        <v>36</v>
      </c>
      <c r="C16" s="56">
        <f t="shared" ref="C16:L16" si="0">SUM(C6:C14)</f>
        <v>23</v>
      </c>
      <c r="D16" s="56">
        <f t="shared" si="0"/>
        <v>25</v>
      </c>
      <c r="E16" s="56">
        <f t="shared" si="0"/>
        <v>26</v>
      </c>
      <c r="F16" s="56">
        <f t="shared" si="0"/>
        <v>15</v>
      </c>
      <c r="G16" s="56">
        <f t="shared" si="0"/>
        <v>31</v>
      </c>
      <c r="H16" s="56">
        <f t="shared" si="0"/>
        <v>10</v>
      </c>
      <c r="I16" s="56">
        <f t="shared" si="0"/>
        <v>12</v>
      </c>
      <c r="J16" s="56">
        <f t="shared" si="0"/>
        <v>11</v>
      </c>
      <c r="K16" s="56">
        <f t="shared" si="0"/>
        <v>16</v>
      </c>
      <c r="L16" s="32">
        <f t="shared" si="0"/>
        <v>8</v>
      </c>
      <c r="N16" s="20" t="s">
        <v>426</v>
      </c>
      <c r="O16" s="21">
        <f>SUM(O6:O14)</f>
        <v>167</v>
      </c>
      <c r="P16" s="21">
        <f t="shared" ref="P16:U16" si="1">SUM(P6:P14)</f>
        <v>131</v>
      </c>
      <c r="Q16" s="21">
        <f t="shared" si="1"/>
        <v>91</v>
      </c>
      <c r="R16" s="21">
        <f t="shared" si="1"/>
        <v>95</v>
      </c>
      <c r="S16" s="21">
        <f t="shared" si="1"/>
        <v>52</v>
      </c>
      <c r="T16" s="21">
        <f t="shared" si="1"/>
        <v>39</v>
      </c>
      <c r="U16" s="22">
        <f t="shared" si="1"/>
        <v>138</v>
      </c>
    </row>
  </sheetData>
  <sheetProtection algorithmName="SHA-512" hashValue="e5h3Xuj+sM+evjm8QFc1rW2nJsw5LL7M+dk6fq65P8jCV4VC/v9aK94DGewKeE8KDoPkffDt5G3qV8nt+Ruu5w==" saltValue="SFJAQxsz6wZWoHZZtghxTg==" spinCount="100000" sheet="1" objects="1" scenarios="1"/>
  <customSheetViews>
    <customSheetView guid="{C21AF8E3-3EED-4F78-A1F2-33AB4C0AEB6B}" scale="60" fitToPage="1" topLeftCell="A4">
      <selection activeCell="M22" sqref="M22"/>
      <pageMargins left="0.70866141732283472" right="0.70866141732283472" top="0.74803149606299213" bottom="0.74803149606299213" header="0.31496062992125984" footer="0.31496062992125984"/>
      <pageSetup paperSize="8" scale="83" orientation="landscape" r:id="rId1"/>
    </customSheetView>
  </customSheetViews>
  <mergeCells count="4">
    <mergeCell ref="B3:U3"/>
    <mergeCell ref="M4:N4"/>
    <mergeCell ref="O4:U4"/>
    <mergeCell ref="B4:L4"/>
  </mergeCells>
  <pageMargins left="0.70866141732283472" right="0.70866141732283472" top="0.74803149606299213" bottom="0.74803149606299213" header="0.31496062992125984" footer="0.31496062992125984"/>
  <pageSetup paperSize="8" scale="83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zoomScale="50" zoomScaleNormal="50" workbookViewId="0">
      <selection activeCell="D36" sqref="D36"/>
    </sheetView>
  </sheetViews>
  <sheetFormatPr defaultRowHeight="14.4" x14ac:dyDescent="0.3"/>
  <cols>
    <col min="1" max="1" width="62" customWidth="1"/>
    <col min="2" max="2" width="40.21875" customWidth="1"/>
    <col min="3" max="3" width="28.88671875" customWidth="1"/>
    <col min="4" max="4" width="62" customWidth="1"/>
    <col min="5" max="5" width="17.88671875" customWidth="1"/>
    <col min="6" max="6" width="15.88671875" customWidth="1"/>
    <col min="7" max="7" width="16.109375" customWidth="1"/>
    <col min="8" max="8" width="18.44140625" customWidth="1"/>
    <col min="9" max="9" width="20" customWidth="1"/>
    <col min="10" max="10" width="26.77734375" customWidth="1"/>
    <col min="11" max="11" width="25.109375" customWidth="1"/>
    <col min="12" max="12" width="21.5546875" customWidth="1"/>
    <col min="13" max="13" width="22.44140625" customWidth="1"/>
  </cols>
  <sheetData>
    <row r="1" spans="1:14" ht="23.4" x14ac:dyDescent="0.45">
      <c r="A1" s="95" t="s">
        <v>154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" thickBo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5" thickBot="1" x14ac:dyDescent="0.35">
      <c r="A3" s="334" t="s">
        <v>423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89"/>
    </row>
    <row r="4" spans="1:14" ht="15" thickBot="1" x14ac:dyDescent="0.35">
      <c r="A4" s="318" t="s">
        <v>412</v>
      </c>
      <c r="B4" s="318"/>
      <c r="C4" s="318"/>
      <c r="D4" s="319"/>
      <c r="E4" s="335" t="s">
        <v>0</v>
      </c>
      <c r="F4" s="328"/>
      <c r="G4" s="328"/>
      <c r="H4" s="328"/>
      <c r="I4" s="328"/>
      <c r="J4" s="328"/>
      <c r="K4" s="329"/>
      <c r="L4" s="318" t="s">
        <v>88</v>
      </c>
      <c r="M4" s="316"/>
      <c r="N4" s="89"/>
    </row>
    <row r="5" spans="1:14" ht="53.4" customHeight="1" thickBot="1" x14ac:dyDescent="0.35">
      <c r="A5" s="84" t="s">
        <v>9</v>
      </c>
      <c r="B5" s="84" t="s">
        <v>8</v>
      </c>
      <c r="C5" s="84" t="s">
        <v>89</v>
      </c>
      <c r="D5" s="85" t="s">
        <v>347</v>
      </c>
      <c r="E5" s="278" t="s">
        <v>1</v>
      </c>
      <c r="F5" s="99" t="s">
        <v>2</v>
      </c>
      <c r="G5" s="99" t="s">
        <v>3</v>
      </c>
      <c r="H5" s="99" t="s">
        <v>4</v>
      </c>
      <c r="I5" s="99" t="s">
        <v>5</v>
      </c>
      <c r="J5" s="99" t="s">
        <v>21</v>
      </c>
      <c r="K5" s="167" t="s">
        <v>6</v>
      </c>
      <c r="L5" s="193" t="s">
        <v>90</v>
      </c>
      <c r="M5" s="169" t="s">
        <v>122</v>
      </c>
      <c r="N5" s="89"/>
    </row>
    <row r="6" spans="1:14" s="34" customFormat="1" ht="27" customHeight="1" x14ac:dyDescent="0.3">
      <c r="A6" s="279" t="s">
        <v>219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5"/>
      <c r="N6" s="276"/>
    </row>
    <row r="7" spans="1:14" s="35" customFormat="1" ht="28.8" x14ac:dyDescent="0.3">
      <c r="A7" s="280" t="s">
        <v>212</v>
      </c>
      <c r="B7" s="181" t="s">
        <v>409</v>
      </c>
      <c r="C7" s="171" t="s">
        <v>351</v>
      </c>
      <c r="D7" s="172" t="s">
        <v>285</v>
      </c>
      <c r="E7" s="146" t="s">
        <v>39</v>
      </c>
      <c r="F7" s="147" t="s">
        <v>39</v>
      </c>
      <c r="G7" s="184"/>
      <c r="H7" s="184"/>
      <c r="I7" s="184"/>
      <c r="J7" s="184"/>
      <c r="K7" s="185"/>
      <c r="L7" s="46"/>
      <c r="M7" s="47"/>
      <c r="N7" s="281"/>
    </row>
    <row r="8" spans="1:14" s="35" customFormat="1" ht="15" customHeight="1" x14ac:dyDescent="0.3">
      <c r="A8" s="282" t="s">
        <v>328</v>
      </c>
      <c r="B8" s="282"/>
      <c r="C8" s="171" t="s">
        <v>268</v>
      </c>
      <c r="D8" s="172" t="s">
        <v>230</v>
      </c>
      <c r="E8" s="283" t="s">
        <v>39</v>
      </c>
      <c r="F8" s="170"/>
      <c r="G8" s="170"/>
      <c r="H8" s="170"/>
      <c r="I8" s="170"/>
      <c r="J8" s="170"/>
      <c r="K8" s="284"/>
      <c r="L8" s="48"/>
      <c r="M8" s="47"/>
      <c r="N8" s="281"/>
    </row>
    <row r="9" spans="1:14" s="35" customFormat="1" ht="15" customHeight="1" x14ac:dyDescent="0.3">
      <c r="A9" s="285" t="s">
        <v>463</v>
      </c>
      <c r="B9" s="170" t="s">
        <v>346</v>
      </c>
      <c r="C9" s="171" t="s">
        <v>139</v>
      </c>
      <c r="D9" s="172" t="s">
        <v>230</v>
      </c>
      <c r="E9" s="146" t="s">
        <v>39</v>
      </c>
      <c r="F9" s="170"/>
      <c r="G9" s="170"/>
      <c r="H9" s="170"/>
      <c r="I9" s="170"/>
      <c r="J9" s="170"/>
      <c r="K9" s="284"/>
      <c r="L9" s="48"/>
      <c r="M9" s="47"/>
      <c r="N9" s="281"/>
    </row>
    <row r="10" spans="1:14" s="34" customFormat="1" ht="27" customHeight="1" x14ac:dyDescent="0.3">
      <c r="A10" s="182" t="s">
        <v>213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49"/>
      <c r="M10" s="50"/>
      <c r="N10" s="276"/>
    </row>
    <row r="11" spans="1:14" s="35" customFormat="1" ht="15" customHeight="1" x14ac:dyDescent="0.3">
      <c r="A11" s="286" t="s">
        <v>329</v>
      </c>
      <c r="B11" s="170" t="s">
        <v>336</v>
      </c>
      <c r="C11" s="171" t="s">
        <v>268</v>
      </c>
      <c r="D11" s="172" t="s">
        <v>230</v>
      </c>
      <c r="E11" s="146" t="s">
        <v>39</v>
      </c>
      <c r="F11" s="147"/>
      <c r="G11" s="147"/>
      <c r="H11" s="147"/>
      <c r="I11" s="147"/>
      <c r="J11" s="147"/>
      <c r="K11" s="148"/>
      <c r="L11" s="46"/>
      <c r="M11" s="47"/>
      <c r="N11" s="281"/>
    </row>
    <row r="12" spans="1:14" s="34" customFormat="1" ht="27" customHeight="1" x14ac:dyDescent="0.3">
      <c r="A12" s="112" t="s">
        <v>214</v>
      </c>
      <c r="B12" s="176"/>
      <c r="C12" s="176"/>
      <c r="D12" s="177"/>
      <c r="E12" s="176"/>
      <c r="F12" s="176"/>
      <c r="G12" s="176"/>
      <c r="H12" s="176"/>
      <c r="I12" s="176"/>
      <c r="J12" s="176"/>
      <c r="K12" s="176"/>
      <c r="L12" s="51"/>
      <c r="M12" s="52"/>
      <c r="N12" s="276"/>
    </row>
    <row r="13" spans="1:14" s="35" customFormat="1" ht="15" customHeight="1" x14ac:dyDescent="0.3">
      <c r="A13" s="181" t="s">
        <v>330</v>
      </c>
      <c r="B13" s="181" t="s">
        <v>335</v>
      </c>
      <c r="C13" s="171" t="s">
        <v>268</v>
      </c>
      <c r="D13" s="172" t="s">
        <v>230</v>
      </c>
      <c r="E13" s="146" t="s">
        <v>39</v>
      </c>
      <c r="F13" s="147"/>
      <c r="G13" s="147"/>
      <c r="H13" s="147"/>
      <c r="I13" s="147" t="s">
        <v>39</v>
      </c>
      <c r="J13" s="147" t="s">
        <v>39</v>
      </c>
      <c r="K13" s="148" t="s">
        <v>39</v>
      </c>
      <c r="L13" s="46"/>
      <c r="M13" s="47"/>
      <c r="N13" s="281"/>
    </row>
    <row r="14" spans="1:14" s="34" customFormat="1" ht="27" customHeight="1" x14ac:dyDescent="0.3">
      <c r="A14" s="112" t="s">
        <v>42</v>
      </c>
      <c r="B14" s="176"/>
      <c r="C14" s="176"/>
      <c r="D14" s="177"/>
      <c r="E14" s="176"/>
      <c r="F14" s="176"/>
      <c r="G14" s="176"/>
      <c r="H14" s="176"/>
      <c r="I14" s="176"/>
      <c r="J14" s="176"/>
      <c r="K14" s="176"/>
      <c r="L14" s="51"/>
      <c r="M14" s="52"/>
      <c r="N14" s="276"/>
    </row>
    <row r="15" spans="1:14" s="35" customFormat="1" ht="15" customHeight="1" x14ac:dyDescent="0.3">
      <c r="A15" s="170" t="s">
        <v>49</v>
      </c>
      <c r="B15" s="170" t="s">
        <v>50</v>
      </c>
      <c r="C15" s="180" t="s">
        <v>118</v>
      </c>
      <c r="D15" s="172" t="s">
        <v>168</v>
      </c>
      <c r="E15" s="146" t="s">
        <v>39</v>
      </c>
      <c r="F15" s="205" t="s">
        <v>39</v>
      </c>
      <c r="G15" s="205"/>
      <c r="H15" s="205"/>
      <c r="I15" s="205"/>
      <c r="J15" s="205"/>
      <c r="K15" s="206" t="s">
        <v>39</v>
      </c>
      <c r="L15" s="46"/>
      <c r="M15" s="47"/>
      <c r="N15" s="281"/>
    </row>
    <row r="16" spans="1:14" s="35" customFormat="1" ht="15" customHeight="1" x14ac:dyDescent="0.3">
      <c r="A16" s="170" t="s">
        <v>47</v>
      </c>
      <c r="B16" s="170" t="s">
        <v>48</v>
      </c>
      <c r="C16" s="180" t="s">
        <v>118</v>
      </c>
      <c r="D16" s="172" t="s">
        <v>168</v>
      </c>
      <c r="E16" s="146" t="s">
        <v>39</v>
      </c>
      <c r="F16" s="218" t="s">
        <v>39</v>
      </c>
      <c r="G16" s="107"/>
      <c r="H16" s="107"/>
      <c r="I16" s="205"/>
      <c r="J16" s="205"/>
      <c r="K16" s="206" t="s">
        <v>39</v>
      </c>
      <c r="L16" s="46"/>
      <c r="M16" s="47"/>
      <c r="N16" s="281"/>
    </row>
    <row r="17" spans="1:14" s="35" customFormat="1" ht="28.8" x14ac:dyDescent="0.3">
      <c r="A17" s="170" t="s">
        <v>265</v>
      </c>
      <c r="B17" s="181" t="s">
        <v>409</v>
      </c>
      <c r="C17" s="171" t="s">
        <v>351</v>
      </c>
      <c r="D17" s="172" t="s">
        <v>285</v>
      </c>
      <c r="E17" s="146" t="s">
        <v>39</v>
      </c>
      <c r="F17" s="107"/>
      <c r="G17" s="107"/>
      <c r="H17" s="107"/>
      <c r="I17" s="107" t="s">
        <v>39</v>
      </c>
      <c r="J17" s="107" t="s">
        <v>39</v>
      </c>
      <c r="K17" s="143" t="s">
        <v>39</v>
      </c>
      <c r="L17" s="46"/>
      <c r="M17" s="47"/>
      <c r="N17" s="281"/>
    </row>
    <row r="18" spans="1:14" s="34" customFormat="1" ht="27" customHeight="1" x14ac:dyDescent="0.3">
      <c r="A18" s="112" t="s">
        <v>215</v>
      </c>
      <c r="B18" s="176"/>
      <c r="C18" s="176"/>
      <c r="D18" s="177"/>
      <c r="E18" s="176"/>
      <c r="F18" s="176"/>
      <c r="G18" s="176"/>
      <c r="H18" s="176"/>
      <c r="I18" s="176"/>
      <c r="J18" s="176"/>
      <c r="K18" s="176"/>
      <c r="L18" s="51"/>
      <c r="M18" s="52"/>
      <c r="N18" s="276"/>
    </row>
    <row r="19" spans="1:14" s="35" customFormat="1" ht="15" customHeight="1" x14ac:dyDescent="0.3">
      <c r="A19" s="181" t="s">
        <v>411</v>
      </c>
      <c r="B19" s="170" t="s">
        <v>344</v>
      </c>
      <c r="C19" s="171" t="s">
        <v>268</v>
      </c>
      <c r="D19" s="172" t="s">
        <v>230</v>
      </c>
      <c r="E19" s="146" t="s">
        <v>39</v>
      </c>
      <c r="F19" s="147" t="s">
        <v>39</v>
      </c>
      <c r="G19" s="147" t="s">
        <v>39</v>
      </c>
      <c r="H19" s="147" t="s">
        <v>39</v>
      </c>
      <c r="I19" s="147"/>
      <c r="J19" s="147"/>
      <c r="K19" s="148" t="s">
        <v>39</v>
      </c>
      <c r="L19" s="46"/>
      <c r="M19" s="47"/>
      <c r="N19" s="281"/>
    </row>
    <row r="20" spans="1:14" s="34" customFormat="1" ht="27" hidden="1" customHeight="1" x14ac:dyDescent="0.3">
      <c r="A20" s="176"/>
      <c r="B20" s="176"/>
      <c r="C20" s="176"/>
      <c r="D20" s="177"/>
      <c r="E20" s="176"/>
      <c r="F20" s="176"/>
      <c r="G20" s="176"/>
      <c r="H20" s="176"/>
      <c r="I20" s="176"/>
      <c r="J20" s="176"/>
      <c r="K20" s="176"/>
      <c r="L20" s="51"/>
      <c r="M20" s="52"/>
      <c r="N20" s="276"/>
    </row>
    <row r="21" spans="1:14" s="34" customFormat="1" ht="27" hidden="1" customHeight="1" x14ac:dyDescent="0.3">
      <c r="A21" s="176"/>
      <c r="B21" s="176"/>
      <c r="C21" s="176"/>
      <c r="D21" s="177"/>
      <c r="E21" s="176"/>
      <c r="F21" s="176"/>
      <c r="G21" s="176"/>
      <c r="H21" s="176"/>
      <c r="I21" s="176"/>
      <c r="J21" s="176"/>
      <c r="K21" s="176"/>
      <c r="L21" s="51"/>
      <c r="M21" s="52"/>
      <c r="N21" s="276"/>
    </row>
    <row r="22" spans="1:14" s="34" customFormat="1" ht="27" customHeight="1" x14ac:dyDescent="0.3">
      <c r="A22" s="112" t="s">
        <v>23</v>
      </c>
      <c r="B22" s="176"/>
      <c r="C22" s="176"/>
      <c r="D22" s="177"/>
      <c r="E22" s="176"/>
      <c r="F22" s="176"/>
      <c r="G22" s="176"/>
      <c r="H22" s="176"/>
      <c r="I22" s="176"/>
      <c r="J22" s="176"/>
      <c r="K22" s="176"/>
      <c r="L22" s="51"/>
      <c r="M22" s="52"/>
      <c r="N22" s="276"/>
    </row>
    <row r="23" spans="1:14" s="35" customFormat="1" ht="28.8" x14ac:dyDescent="0.3">
      <c r="A23" s="181" t="s">
        <v>135</v>
      </c>
      <c r="B23" s="181" t="s">
        <v>409</v>
      </c>
      <c r="C23" s="171" t="s">
        <v>351</v>
      </c>
      <c r="D23" s="172" t="s">
        <v>168</v>
      </c>
      <c r="E23" s="146" t="s">
        <v>39</v>
      </c>
      <c r="F23" s="147" t="s">
        <v>39</v>
      </c>
      <c r="G23" s="147" t="s">
        <v>39</v>
      </c>
      <c r="H23" s="147"/>
      <c r="I23" s="147"/>
      <c r="J23" s="147"/>
      <c r="K23" s="148" t="s">
        <v>39</v>
      </c>
      <c r="L23" s="46"/>
      <c r="M23" s="47"/>
      <c r="N23" s="281"/>
    </row>
    <row r="24" spans="1:14" s="34" customFormat="1" ht="27" customHeight="1" x14ac:dyDescent="0.3">
      <c r="A24" s="112" t="s">
        <v>216</v>
      </c>
      <c r="B24" s="176"/>
      <c r="C24" s="176"/>
      <c r="D24" s="177"/>
      <c r="E24" s="176"/>
      <c r="F24" s="176"/>
      <c r="G24" s="176"/>
      <c r="H24" s="176"/>
      <c r="I24" s="176"/>
      <c r="J24" s="176"/>
      <c r="K24" s="176"/>
      <c r="L24" s="51"/>
      <c r="M24" s="52"/>
      <c r="N24" s="276"/>
    </row>
    <row r="25" spans="1:14" s="35" customFormat="1" x14ac:dyDescent="0.3">
      <c r="A25" s="282" t="s">
        <v>333</v>
      </c>
      <c r="B25" s="282" t="s">
        <v>334</v>
      </c>
      <c r="C25" s="171" t="s">
        <v>268</v>
      </c>
      <c r="D25" s="172" t="s">
        <v>168</v>
      </c>
      <c r="E25" s="146" t="s">
        <v>39</v>
      </c>
      <c r="F25" s="147" t="s">
        <v>39</v>
      </c>
      <c r="G25" s="147" t="s">
        <v>39</v>
      </c>
      <c r="H25" s="147"/>
      <c r="I25" s="147"/>
      <c r="J25" s="147"/>
      <c r="K25" s="148" t="s">
        <v>39</v>
      </c>
      <c r="L25" s="46"/>
      <c r="M25" s="47"/>
      <c r="N25" s="281"/>
    </row>
    <row r="26" spans="1:14" s="34" customFormat="1" ht="27" customHeight="1" x14ac:dyDescent="0.3">
      <c r="A26" s="112" t="s">
        <v>217</v>
      </c>
      <c r="B26" s="176"/>
      <c r="C26" s="176"/>
      <c r="D26" s="177"/>
      <c r="E26" s="176"/>
      <c r="F26" s="176"/>
      <c r="G26" s="176"/>
      <c r="H26" s="176"/>
      <c r="I26" s="176"/>
      <c r="J26" s="176"/>
      <c r="K26" s="176"/>
      <c r="L26" s="51"/>
      <c r="M26" s="52"/>
      <c r="N26" s="276"/>
    </row>
    <row r="27" spans="1:14" s="35" customFormat="1" ht="15" customHeight="1" thickBot="1" x14ac:dyDescent="0.35">
      <c r="A27" s="287" t="s">
        <v>331</v>
      </c>
      <c r="B27" s="288" t="s">
        <v>410</v>
      </c>
      <c r="C27" s="289" t="s">
        <v>332</v>
      </c>
      <c r="D27" s="290" t="s">
        <v>285</v>
      </c>
      <c r="E27" s="273" t="s">
        <v>39</v>
      </c>
      <c r="F27" s="240" t="s">
        <v>39</v>
      </c>
      <c r="G27" s="240"/>
      <c r="H27" s="240"/>
      <c r="I27" s="240"/>
      <c r="J27" s="240"/>
      <c r="K27" s="241" t="s">
        <v>39</v>
      </c>
      <c r="L27" s="53"/>
      <c r="M27" s="54"/>
      <c r="N27" s="281"/>
    </row>
    <row r="28" spans="1:14" s="34" customFormat="1" ht="27" hidden="1" customHeight="1" thickBot="1" x14ac:dyDescent="0.35">
      <c r="A28" s="291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2"/>
      <c r="N28" s="276"/>
    </row>
    <row r="29" spans="1:14" ht="15" thickBot="1" x14ac:dyDescent="0.35">
      <c r="A29" s="162"/>
      <c r="B29" s="162"/>
      <c r="C29" s="163"/>
      <c r="D29" s="162"/>
      <c r="E29" s="164"/>
      <c r="F29" s="164"/>
      <c r="G29" s="164"/>
      <c r="H29" s="164"/>
      <c r="I29" s="164"/>
      <c r="J29" s="164"/>
      <c r="K29" s="164"/>
      <c r="L29" s="163"/>
      <c r="M29" s="163"/>
      <c r="N29" s="89"/>
    </row>
    <row r="30" spans="1:14" ht="15" thickBot="1" x14ac:dyDescent="0.35">
      <c r="A30" s="89"/>
      <c r="B30" s="124" t="s">
        <v>425</v>
      </c>
      <c r="C30" s="163"/>
      <c r="D30" s="125" t="s">
        <v>266</v>
      </c>
      <c r="E30" s="84">
        <f t="shared" ref="E30:K30" si="0">COUNTIF(E5:E28,"X")</f>
        <v>12</v>
      </c>
      <c r="F30" s="84">
        <f t="shared" si="0"/>
        <v>7</v>
      </c>
      <c r="G30" s="84">
        <f t="shared" si="0"/>
        <v>3</v>
      </c>
      <c r="H30" s="84">
        <f t="shared" si="0"/>
        <v>1</v>
      </c>
      <c r="I30" s="84">
        <f t="shared" si="0"/>
        <v>2</v>
      </c>
      <c r="J30" s="84">
        <f t="shared" si="0"/>
        <v>2</v>
      </c>
      <c r="K30" s="85">
        <f t="shared" si="0"/>
        <v>8</v>
      </c>
      <c r="L30" s="163"/>
      <c r="M30" s="163"/>
      <c r="N30" s="89"/>
    </row>
    <row r="31" spans="1:14" x14ac:dyDescent="0.3">
      <c r="A31" s="126" t="s">
        <v>219</v>
      </c>
      <c r="B31" s="86">
        <f>COUNTIF(A7:A9,"*")</f>
        <v>3</v>
      </c>
      <c r="C31" s="163"/>
      <c r="D31" s="293"/>
      <c r="E31" s="293"/>
      <c r="F31" s="293"/>
      <c r="G31" s="293"/>
      <c r="H31" s="293"/>
      <c r="I31" s="293"/>
      <c r="J31" s="293"/>
      <c r="K31" s="293"/>
      <c r="L31" s="163"/>
      <c r="M31" s="163"/>
      <c r="N31" s="89"/>
    </row>
    <row r="32" spans="1:14" x14ac:dyDescent="0.3">
      <c r="A32" s="127" t="s">
        <v>213</v>
      </c>
      <c r="B32" s="87">
        <f>COUNTIF(A11,"*")</f>
        <v>1</v>
      </c>
      <c r="C32" s="163"/>
      <c r="D32" s="293"/>
      <c r="E32" s="293"/>
      <c r="F32" s="293"/>
      <c r="G32" s="293"/>
      <c r="H32" s="293"/>
      <c r="I32" s="293"/>
      <c r="J32" s="293"/>
      <c r="K32" s="293"/>
      <c r="L32" s="163"/>
      <c r="M32" s="163"/>
      <c r="N32" s="89"/>
    </row>
    <row r="33" spans="1:14" x14ac:dyDescent="0.3">
      <c r="A33" s="127" t="s">
        <v>214</v>
      </c>
      <c r="B33" s="87">
        <f>COUNTIF(A13,"*")</f>
        <v>1</v>
      </c>
      <c r="C33" s="163"/>
      <c r="D33" s="293"/>
      <c r="E33" s="293"/>
      <c r="F33" s="293"/>
      <c r="G33" s="293"/>
      <c r="H33" s="293"/>
      <c r="I33" s="293"/>
      <c r="J33" s="293"/>
      <c r="K33" s="293"/>
      <c r="L33" s="163"/>
      <c r="M33" s="163"/>
      <c r="N33" s="89"/>
    </row>
    <row r="34" spans="1:14" x14ac:dyDescent="0.3">
      <c r="A34" s="127" t="s">
        <v>42</v>
      </c>
      <c r="B34" s="87">
        <f>COUNTIF(A15:A17,"*")</f>
        <v>3</v>
      </c>
      <c r="C34" s="163"/>
      <c r="D34" s="293"/>
      <c r="E34" s="293"/>
      <c r="F34" s="293"/>
      <c r="G34" s="293"/>
      <c r="H34" s="293"/>
      <c r="I34" s="293"/>
      <c r="J34" s="293"/>
      <c r="K34" s="293"/>
      <c r="L34" s="163"/>
      <c r="M34" s="163"/>
      <c r="N34" s="89"/>
    </row>
    <row r="35" spans="1:14" x14ac:dyDescent="0.3">
      <c r="A35" s="127" t="s">
        <v>215</v>
      </c>
      <c r="B35" s="87">
        <f>COUNTIF(A19,"*")</f>
        <v>1</v>
      </c>
      <c r="C35" s="163"/>
      <c r="D35" s="293"/>
      <c r="E35" s="293"/>
      <c r="F35" s="293"/>
      <c r="G35" s="293"/>
      <c r="H35" s="293"/>
      <c r="I35" s="293"/>
      <c r="J35" s="293"/>
      <c r="K35" s="293"/>
      <c r="L35" s="163"/>
      <c r="M35" s="163"/>
      <c r="N35" s="89"/>
    </row>
    <row r="36" spans="1:14" x14ac:dyDescent="0.3">
      <c r="A36" s="127" t="s">
        <v>46</v>
      </c>
      <c r="B36" s="87">
        <v>0</v>
      </c>
      <c r="C36" s="163"/>
      <c r="D36" s="293"/>
      <c r="E36" s="293"/>
      <c r="F36" s="293"/>
      <c r="G36" s="293"/>
      <c r="H36" s="293"/>
      <c r="I36" s="293"/>
      <c r="J36" s="293"/>
      <c r="K36" s="293"/>
      <c r="L36" s="163"/>
      <c r="M36" s="163"/>
      <c r="N36" s="89"/>
    </row>
    <row r="37" spans="1:14" x14ac:dyDescent="0.3">
      <c r="A37" s="127" t="s">
        <v>149</v>
      </c>
      <c r="B37" s="87">
        <v>0</v>
      </c>
      <c r="C37" s="163"/>
      <c r="D37" s="293"/>
      <c r="E37" s="293"/>
      <c r="F37" s="293"/>
      <c r="G37" s="293"/>
      <c r="H37" s="293"/>
      <c r="I37" s="293"/>
      <c r="J37" s="293"/>
      <c r="K37" s="293"/>
      <c r="L37" s="163"/>
      <c r="M37" s="163"/>
      <c r="N37" s="89"/>
    </row>
    <row r="38" spans="1:14" x14ac:dyDescent="0.3">
      <c r="A38" s="127" t="s">
        <v>23</v>
      </c>
      <c r="B38" s="87">
        <f>COUNTIF(A23,"*")</f>
        <v>1</v>
      </c>
      <c r="C38" s="163"/>
      <c r="D38" s="293"/>
      <c r="E38" s="293"/>
      <c r="F38" s="293"/>
      <c r="G38" s="293"/>
      <c r="H38" s="293"/>
      <c r="I38" s="293"/>
      <c r="J38" s="293"/>
      <c r="K38" s="293"/>
      <c r="L38" s="163"/>
      <c r="M38" s="163"/>
      <c r="N38" s="89"/>
    </row>
    <row r="39" spans="1:14" x14ac:dyDescent="0.3">
      <c r="A39" s="127" t="s">
        <v>216</v>
      </c>
      <c r="B39" s="87">
        <f>COUNTIF(A25,"*")</f>
        <v>1</v>
      </c>
      <c r="C39" s="163"/>
      <c r="D39" s="293"/>
      <c r="E39" s="293"/>
      <c r="F39" s="293"/>
      <c r="G39" s="293"/>
      <c r="H39" s="293"/>
      <c r="I39" s="293"/>
      <c r="J39" s="293"/>
      <c r="K39" s="293"/>
      <c r="L39" s="163"/>
      <c r="M39" s="163"/>
      <c r="N39" s="89"/>
    </row>
    <row r="40" spans="1:14" x14ac:dyDescent="0.3">
      <c r="A40" s="127" t="s">
        <v>217</v>
      </c>
      <c r="B40" s="87">
        <f>COUNTIF(A27,"*")</f>
        <v>1</v>
      </c>
      <c r="C40" s="163"/>
      <c r="D40" s="293"/>
      <c r="E40" s="293"/>
      <c r="F40" s="293"/>
      <c r="G40" s="293"/>
      <c r="H40" s="293"/>
      <c r="I40" s="293"/>
      <c r="J40" s="293"/>
      <c r="K40" s="293"/>
      <c r="L40" s="163"/>
      <c r="M40" s="163"/>
      <c r="N40" s="89"/>
    </row>
    <row r="41" spans="1:14" ht="15" thickBot="1" x14ac:dyDescent="0.35">
      <c r="A41" s="128" t="s">
        <v>218</v>
      </c>
      <c r="B41" s="88">
        <v>0</v>
      </c>
      <c r="C41" s="163"/>
      <c r="D41" s="293"/>
      <c r="E41" s="293"/>
      <c r="F41" s="293"/>
      <c r="G41" s="293"/>
      <c r="H41" s="293"/>
      <c r="I41" s="293"/>
      <c r="J41" s="293"/>
      <c r="K41" s="293"/>
      <c r="L41" s="163"/>
      <c r="M41" s="163"/>
      <c r="N41" s="89"/>
    </row>
    <row r="42" spans="1:14" x14ac:dyDescent="0.3">
      <c r="A42" s="162"/>
      <c r="B42" s="162"/>
      <c r="C42" s="163"/>
      <c r="D42" s="293"/>
      <c r="E42" s="293"/>
      <c r="F42" s="293"/>
      <c r="G42" s="293"/>
      <c r="H42" s="293"/>
      <c r="I42" s="293"/>
      <c r="J42" s="293"/>
      <c r="K42" s="293"/>
      <c r="L42" s="163"/>
      <c r="M42" s="163"/>
      <c r="N42" s="89"/>
    </row>
    <row r="43" spans="1:14" x14ac:dyDescent="0.3">
      <c r="A43" s="162"/>
      <c r="B43" s="162"/>
      <c r="C43" s="163"/>
      <c r="D43" s="293"/>
      <c r="E43" s="293"/>
      <c r="F43" s="293"/>
      <c r="G43" s="293"/>
      <c r="H43" s="293"/>
      <c r="I43" s="293"/>
      <c r="J43" s="293"/>
      <c r="K43" s="293"/>
      <c r="L43" s="163"/>
      <c r="M43" s="163"/>
      <c r="N43" s="89"/>
    </row>
    <row r="44" spans="1:14" x14ac:dyDescent="0.3">
      <c r="A44" s="162"/>
      <c r="B44" s="162"/>
      <c r="C44" s="163"/>
      <c r="D44" s="293"/>
      <c r="E44" s="293"/>
      <c r="F44" s="293"/>
      <c r="G44" s="293"/>
      <c r="H44" s="293"/>
      <c r="I44" s="293"/>
      <c r="J44" s="293"/>
      <c r="K44" s="293"/>
      <c r="L44" s="163"/>
      <c r="M44" s="163"/>
      <c r="N44" s="89"/>
    </row>
    <row r="45" spans="1:14" ht="23.4" x14ac:dyDescent="0.45">
      <c r="A45" s="294" t="s">
        <v>414</v>
      </c>
      <c r="B45" s="162"/>
      <c r="C45" s="163"/>
      <c r="D45" s="293"/>
      <c r="E45" s="293"/>
      <c r="F45" s="293"/>
      <c r="G45" s="293"/>
      <c r="H45" s="293"/>
      <c r="I45" s="293"/>
      <c r="J45" s="293"/>
      <c r="K45" s="293"/>
      <c r="L45" s="163"/>
      <c r="M45" s="163"/>
      <c r="N45" s="89"/>
    </row>
    <row r="46" spans="1:14" ht="15" thickBot="1" x14ac:dyDescent="0.3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ht="15" thickBot="1" x14ac:dyDescent="0.35">
      <c r="A47" s="334" t="s">
        <v>423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1"/>
      <c r="N47" s="89"/>
    </row>
    <row r="48" spans="1:14" ht="15" thickBot="1" x14ac:dyDescent="0.35">
      <c r="A48" s="318" t="s">
        <v>412</v>
      </c>
      <c r="B48" s="318"/>
      <c r="C48" s="318"/>
      <c r="D48" s="319"/>
      <c r="E48" s="335" t="s">
        <v>0</v>
      </c>
      <c r="F48" s="328"/>
      <c r="G48" s="328"/>
      <c r="H48" s="328"/>
      <c r="I48" s="328"/>
      <c r="J48" s="328"/>
      <c r="K48" s="329"/>
      <c r="L48" s="318" t="s">
        <v>88</v>
      </c>
      <c r="M48" s="316"/>
      <c r="N48" s="89"/>
    </row>
    <row r="49" spans="1:14" ht="55.8" customHeight="1" thickBot="1" x14ac:dyDescent="0.35">
      <c r="A49" s="84" t="s">
        <v>9</v>
      </c>
      <c r="B49" s="84" t="s">
        <v>8</v>
      </c>
      <c r="C49" s="166" t="s">
        <v>89</v>
      </c>
      <c r="D49" s="85" t="s">
        <v>347</v>
      </c>
      <c r="E49" s="98" t="s">
        <v>1</v>
      </c>
      <c r="F49" s="99" t="s">
        <v>2</v>
      </c>
      <c r="G49" s="99" t="s">
        <v>3</v>
      </c>
      <c r="H49" s="99" t="s">
        <v>4</v>
      </c>
      <c r="I49" s="99" t="s">
        <v>5</v>
      </c>
      <c r="J49" s="99" t="s">
        <v>21</v>
      </c>
      <c r="K49" s="167" t="s">
        <v>6</v>
      </c>
      <c r="L49" s="193" t="s">
        <v>90</v>
      </c>
      <c r="M49" s="169" t="s">
        <v>122</v>
      </c>
      <c r="N49" s="89"/>
    </row>
    <row r="50" spans="1:14" ht="16.8" customHeight="1" x14ac:dyDescent="0.3">
      <c r="A50" s="295" t="s">
        <v>219</v>
      </c>
      <c r="B50" s="296"/>
      <c r="C50" s="296"/>
      <c r="D50" s="296"/>
      <c r="E50" s="297"/>
      <c r="F50" s="297"/>
      <c r="G50" s="297"/>
      <c r="H50" s="297"/>
      <c r="I50" s="297"/>
      <c r="J50" s="297"/>
      <c r="K50" s="297"/>
      <c r="L50" s="297"/>
      <c r="M50" s="298"/>
      <c r="N50" s="89"/>
    </row>
    <row r="51" spans="1:14" s="35" customFormat="1" ht="28.8" x14ac:dyDescent="0.3">
      <c r="A51" s="280" t="s">
        <v>212</v>
      </c>
      <c r="B51" s="181" t="s">
        <v>409</v>
      </c>
      <c r="C51" s="171" t="s">
        <v>351</v>
      </c>
      <c r="D51" s="172" t="s">
        <v>285</v>
      </c>
      <c r="E51" s="146" t="s">
        <v>39</v>
      </c>
      <c r="F51" s="184"/>
      <c r="G51" s="184"/>
      <c r="H51" s="184"/>
      <c r="I51" s="184"/>
      <c r="J51" s="184"/>
      <c r="K51" s="185"/>
      <c r="L51" s="46"/>
      <c r="M51" s="47"/>
      <c r="N51" s="281"/>
    </row>
    <row r="52" spans="1:14" s="35" customFormat="1" ht="15" customHeight="1" x14ac:dyDescent="0.3">
      <c r="A52" s="282" t="s">
        <v>328</v>
      </c>
      <c r="B52" s="282"/>
      <c r="C52" s="171" t="s">
        <v>268</v>
      </c>
      <c r="D52" s="172" t="s">
        <v>230</v>
      </c>
      <c r="E52" s="283" t="s">
        <v>39</v>
      </c>
      <c r="F52" s="170"/>
      <c r="G52" s="170"/>
      <c r="H52" s="170"/>
      <c r="I52" s="170"/>
      <c r="J52" s="170"/>
      <c r="K52" s="284"/>
      <c r="L52" s="48"/>
      <c r="M52" s="47"/>
      <c r="N52" s="281"/>
    </row>
    <row r="53" spans="1:14" s="35" customFormat="1" ht="15" customHeight="1" x14ac:dyDescent="0.3">
      <c r="A53" s="285" t="s">
        <v>463</v>
      </c>
      <c r="B53" s="170" t="s">
        <v>346</v>
      </c>
      <c r="C53" s="171" t="s">
        <v>139</v>
      </c>
      <c r="D53" s="172" t="s">
        <v>230</v>
      </c>
      <c r="E53" s="146" t="s">
        <v>39</v>
      </c>
      <c r="F53" s="170"/>
      <c r="G53" s="170"/>
      <c r="H53" s="170"/>
      <c r="I53" s="170"/>
      <c r="J53" s="170"/>
      <c r="K53" s="284"/>
      <c r="L53" s="48"/>
      <c r="M53" s="47"/>
      <c r="N53" s="281"/>
    </row>
    <row r="54" spans="1:14" s="34" customFormat="1" ht="27" customHeight="1" x14ac:dyDescent="0.3">
      <c r="A54" s="112" t="s">
        <v>213</v>
      </c>
      <c r="B54" s="176"/>
      <c r="C54" s="176"/>
      <c r="D54" s="177"/>
      <c r="E54" s="176"/>
      <c r="F54" s="176"/>
      <c r="G54" s="176"/>
      <c r="H54" s="176"/>
      <c r="I54" s="176"/>
      <c r="J54" s="176"/>
      <c r="K54" s="176"/>
      <c r="L54" s="51"/>
      <c r="M54" s="52"/>
      <c r="N54" s="276"/>
    </row>
    <row r="55" spans="1:14" s="35" customFormat="1" x14ac:dyDescent="0.3">
      <c r="A55" s="181" t="s">
        <v>136</v>
      </c>
      <c r="B55" s="170" t="s">
        <v>306</v>
      </c>
      <c r="C55" s="171" t="s">
        <v>305</v>
      </c>
      <c r="D55" s="172" t="s">
        <v>230</v>
      </c>
      <c r="E55" s="146" t="s">
        <v>39</v>
      </c>
      <c r="F55" s="147"/>
      <c r="G55" s="147"/>
      <c r="H55" s="147"/>
      <c r="I55" s="147"/>
      <c r="J55" s="147"/>
      <c r="K55" s="148"/>
      <c r="L55" s="46"/>
      <c r="M55" s="47"/>
      <c r="N55" s="281"/>
    </row>
    <row r="56" spans="1:14" s="35" customFormat="1" ht="28.8" x14ac:dyDescent="0.3">
      <c r="A56" s="170" t="s">
        <v>464</v>
      </c>
      <c r="B56" s="170"/>
      <c r="C56" s="299"/>
      <c r="D56" s="300"/>
      <c r="E56" s="146" t="s">
        <v>39</v>
      </c>
      <c r="F56" s="147" t="s">
        <v>39</v>
      </c>
      <c r="G56" s="147"/>
      <c r="H56" s="147"/>
      <c r="I56" s="147"/>
      <c r="J56" s="147"/>
      <c r="K56" s="148" t="s">
        <v>39</v>
      </c>
      <c r="L56" s="46"/>
      <c r="M56" s="55"/>
      <c r="N56" s="281"/>
    </row>
    <row r="57" spans="1:14" s="35" customFormat="1" ht="15" customHeight="1" x14ac:dyDescent="0.3">
      <c r="A57" s="286" t="s">
        <v>329</v>
      </c>
      <c r="B57" s="170" t="s">
        <v>336</v>
      </c>
      <c r="C57" s="171" t="s">
        <v>268</v>
      </c>
      <c r="D57" s="172" t="s">
        <v>230</v>
      </c>
      <c r="E57" s="146" t="s">
        <v>39</v>
      </c>
      <c r="F57" s="147"/>
      <c r="G57" s="147"/>
      <c r="H57" s="147"/>
      <c r="I57" s="147"/>
      <c r="J57" s="147"/>
      <c r="K57" s="148"/>
      <c r="L57" s="46"/>
      <c r="M57" s="47"/>
      <c r="N57" s="281"/>
    </row>
    <row r="58" spans="1:14" s="34" customFormat="1" ht="27" customHeight="1" x14ac:dyDescent="0.3">
      <c r="A58" s="112" t="s">
        <v>214</v>
      </c>
      <c r="B58" s="176"/>
      <c r="C58" s="176"/>
      <c r="D58" s="177"/>
      <c r="E58" s="176"/>
      <c r="F58" s="176"/>
      <c r="G58" s="176"/>
      <c r="H58" s="176"/>
      <c r="I58" s="176"/>
      <c r="J58" s="176"/>
      <c r="K58" s="176"/>
      <c r="L58" s="51"/>
      <c r="M58" s="52"/>
      <c r="N58" s="276"/>
    </row>
    <row r="59" spans="1:14" s="35" customFormat="1" ht="15" customHeight="1" x14ac:dyDescent="0.3">
      <c r="A59" s="181" t="s">
        <v>330</v>
      </c>
      <c r="B59" s="181" t="s">
        <v>335</v>
      </c>
      <c r="C59" s="171" t="s">
        <v>268</v>
      </c>
      <c r="D59" s="172" t="s">
        <v>230</v>
      </c>
      <c r="E59" s="146" t="s">
        <v>39</v>
      </c>
      <c r="F59" s="147"/>
      <c r="G59" s="147"/>
      <c r="H59" s="147"/>
      <c r="I59" s="147" t="s">
        <v>39</v>
      </c>
      <c r="J59" s="147" t="s">
        <v>39</v>
      </c>
      <c r="K59" s="148" t="s">
        <v>39</v>
      </c>
      <c r="L59" s="46"/>
      <c r="M59" s="47"/>
      <c r="N59" s="281"/>
    </row>
    <row r="60" spans="1:14" s="34" customFormat="1" ht="27" customHeight="1" x14ac:dyDescent="0.3">
      <c r="A60" s="112" t="s">
        <v>42</v>
      </c>
      <c r="B60" s="176"/>
      <c r="C60" s="176"/>
      <c r="D60" s="177"/>
      <c r="E60" s="176"/>
      <c r="F60" s="176"/>
      <c r="G60" s="176"/>
      <c r="H60" s="176"/>
      <c r="I60" s="176"/>
      <c r="J60" s="176"/>
      <c r="K60" s="176"/>
      <c r="L60" s="51"/>
      <c r="M60" s="52"/>
      <c r="N60" s="276"/>
    </row>
    <row r="61" spans="1:14" s="35" customFormat="1" ht="15" customHeight="1" x14ac:dyDescent="0.3">
      <c r="A61" s="170" t="s">
        <v>49</v>
      </c>
      <c r="B61" s="170" t="s">
        <v>50</v>
      </c>
      <c r="C61" s="180" t="s">
        <v>118</v>
      </c>
      <c r="D61" s="172" t="s">
        <v>168</v>
      </c>
      <c r="E61" s="146" t="s">
        <v>39</v>
      </c>
      <c r="F61" s="205" t="s">
        <v>39</v>
      </c>
      <c r="G61" s="205"/>
      <c r="H61" s="205"/>
      <c r="I61" s="205"/>
      <c r="J61" s="205"/>
      <c r="K61" s="206" t="s">
        <v>39</v>
      </c>
      <c r="L61" s="46"/>
      <c r="M61" s="47"/>
      <c r="N61" s="281"/>
    </row>
    <row r="62" spans="1:14" s="35" customFormat="1" ht="15" customHeight="1" x14ac:dyDescent="0.3">
      <c r="A62" s="170" t="s">
        <v>47</v>
      </c>
      <c r="B62" s="170" t="s">
        <v>48</v>
      </c>
      <c r="C62" s="180" t="s">
        <v>118</v>
      </c>
      <c r="D62" s="172" t="s">
        <v>168</v>
      </c>
      <c r="E62" s="146" t="s">
        <v>39</v>
      </c>
      <c r="F62" s="218" t="s">
        <v>39</v>
      </c>
      <c r="G62" s="107"/>
      <c r="H62" s="107"/>
      <c r="I62" s="205"/>
      <c r="J62" s="205"/>
      <c r="K62" s="206" t="s">
        <v>39</v>
      </c>
      <c r="L62" s="46"/>
      <c r="M62" s="47"/>
      <c r="N62" s="281"/>
    </row>
    <row r="63" spans="1:14" s="35" customFormat="1" ht="28.8" x14ac:dyDescent="0.3">
      <c r="A63" s="170" t="s">
        <v>264</v>
      </c>
      <c r="B63" s="181" t="s">
        <v>409</v>
      </c>
      <c r="C63" s="171" t="s">
        <v>351</v>
      </c>
      <c r="D63" s="300"/>
      <c r="E63" s="146" t="s">
        <v>39</v>
      </c>
      <c r="F63" s="107"/>
      <c r="G63" s="107"/>
      <c r="H63" s="107"/>
      <c r="I63" s="107"/>
      <c r="J63" s="107"/>
      <c r="K63" s="143"/>
      <c r="L63" s="46"/>
      <c r="M63" s="55"/>
      <c r="N63" s="281"/>
    </row>
    <row r="64" spans="1:14" s="34" customFormat="1" ht="27" customHeight="1" x14ac:dyDescent="0.3">
      <c r="A64" s="112" t="s">
        <v>215</v>
      </c>
      <c r="B64" s="176"/>
      <c r="C64" s="176"/>
      <c r="D64" s="177"/>
      <c r="E64" s="176"/>
      <c r="F64" s="176"/>
      <c r="G64" s="176"/>
      <c r="H64" s="176"/>
      <c r="I64" s="176"/>
      <c r="J64" s="176"/>
      <c r="K64" s="176"/>
      <c r="L64" s="51"/>
      <c r="M64" s="52"/>
      <c r="N64" s="276"/>
    </row>
    <row r="65" spans="1:14" s="35" customFormat="1" ht="15" customHeight="1" x14ac:dyDescent="0.3">
      <c r="A65" s="181" t="s">
        <v>411</v>
      </c>
      <c r="B65" s="170" t="s">
        <v>344</v>
      </c>
      <c r="C65" s="171" t="s">
        <v>268</v>
      </c>
      <c r="D65" s="172" t="s">
        <v>230</v>
      </c>
      <c r="E65" s="146" t="s">
        <v>39</v>
      </c>
      <c r="F65" s="147" t="s">
        <v>39</v>
      </c>
      <c r="G65" s="147" t="s">
        <v>39</v>
      </c>
      <c r="H65" s="147" t="s">
        <v>39</v>
      </c>
      <c r="I65" s="147"/>
      <c r="J65" s="147"/>
      <c r="K65" s="148" t="s">
        <v>39</v>
      </c>
      <c r="L65" s="46"/>
      <c r="M65" s="47"/>
      <c r="N65" s="281"/>
    </row>
    <row r="66" spans="1:14" s="34" customFormat="1" ht="27" hidden="1" customHeight="1" x14ac:dyDescent="0.3">
      <c r="A66" s="176"/>
      <c r="B66" s="176"/>
      <c r="C66" s="176"/>
      <c r="D66" s="177"/>
      <c r="E66" s="176"/>
      <c r="F66" s="176"/>
      <c r="G66" s="176"/>
      <c r="H66" s="176"/>
      <c r="I66" s="176"/>
      <c r="J66" s="176"/>
      <c r="K66" s="176"/>
      <c r="L66" s="51"/>
      <c r="M66" s="52"/>
      <c r="N66" s="276"/>
    </row>
    <row r="67" spans="1:14" s="34" customFormat="1" ht="27" hidden="1" customHeight="1" x14ac:dyDescent="0.3">
      <c r="A67" s="176"/>
      <c r="B67" s="176"/>
      <c r="C67" s="176"/>
      <c r="D67" s="177"/>
      <c r="E67" s="176"/>
      <c r="F67" s="176"/>
      <c r="G67" s="176"/>
      <c r="H67" s="176"/>
      <c r="I67" s="176"/>
      <c r="J67" s="176"/>
      <c r="K67" s="176"/>
      <c r="L67" s="51"/>
      <c r="M67" s="52"/>
      <c r="N67" s="276"/>
    </row>
    <row r="68" spans="1:14" s="34" customFormat="1" ht="27" customHeight="1" x14ac:dyDescent="0.3">
      <c r="A68" s="112" t="s">
        <v>23</v>
      </c>
      <c r="B68" s="176"/>
      <c r="C68" s="176"/>
      <c r="D68" s="177"/>
      <c r="E68" s="176"/>
      <c r="F68" s="176"/>
      <c r="G68" s="176"/>
      <c r="H68" s="176"/>
      <c r="I68" s="176"/>
      <c r="J68" s="176"/>
      <c r="K68" s="176"/>
      <c r="L68" s="51"/>
      <c r="M68" s="52"/>
      <c r="N68" s="276"/>
    </row>
    <row r="69" spans="1:14" s="35" customFormat="1" ht="28.8" x14ac:dyDescent="0.3">
      <c r="A69" s="181" t="s">
        <v>135</v>
      </c>
      <c r="B69" s="181" t="s">
        <v>409</v>
      </c>
      <c r="C69" s="171" t="s">
        <v>351</v>
      </c>
      <c r="D69" s="172" t="s">
        <v>168</v>
      </c>
      <c r="E69" s="146" t="s">
        <v>39</v>
      </c>
      <c r="F69" s="147" t="s">
        <v>39</v>
      </c>
      <c r="G69" s="147" t="s">
        <v>39</v>
      </c>
      <c r="H69" s="147"/>
      <c r="I69" s="147"/>
      <c r="J69" s="147"/>
      <c r="K69" s="148" t="s">
        <v>39</v>
      </c>
      <c r="L69" s="46"/>
      <c r="M69" s="47"/>
      <c r="N69" s="281"/>
    </row>
    <row r="70" spans="1:14" s="34" customFormat="1" ht="27" hidden="1" customHeight="1" x14ac:dyDescent="0.3">
      <c r="A70" s="112" t="s">
        <v>216</v>
      </c>
      <c r="B70" s="176"/>
      <c r="C70" s="176"/>
      <c r="D70" s="177"/>
      <c r="E70" s="176"/>
      <c r="F70" s="176"/>
      <c r="G70" s="176"/>
      <c r="H70" s="176"/>
      <c r="I70" s="176"/>
      <c r="J70" s="176"/>
      <c r="K70" s="176"/>
      <c r="L70" s="51"/>
      <c r="M70" s="52"/>
      <c r="N70" s="276"/>
    </row>
    <row r="71" spans="1:14" s="34" customFormat="1" ht="27" customHeight="1" x14ac:dyDescent="0.3">
      <c r="A71" s="112" t="s">
        <v>217</v>
      </c>
      <c r="B71" s="176"/>
      <c r="C71" s="176"/>
      <c r="D71" s="177"/>
      <c r="E71" s="176"/>
      <c r="F71" s="176"/>
      <c r="G71" s="176"/>
      <c r="H71" s="176"/>
      <c r="I71" s="176"/>
      <c r="J71" s="176"/>
      <c r="K71" s="176"/>
      <c r="L71" s="51"/>
      <c r="M71" s="52"/>
      <c r="N71" s="276"/>
    </row>
    <row r="72" spans="1:14" s="35" customFormat="1" ht="15" customHeight="1" thickBot="1" x14ac:dyDescent="0.35">
      <c r="A72" s="287" t="s">
        <v>331</v>
      </c>
      <c r="B72" s="288" t="s">
        <v>410</v>
      </c>
      <c r="C72" s="289" t="s">
        <v>332</v>
      </c>
      <c r="D72" s="290" t="s">
        <v>285</v>
      </c>
      <c r="E72" s="273" t="s">
        <v>39</v>
      </c>
      <c r="F72" s="240" t="s">
        <v>39</v>
      </c>
      <c r="G72" s="240"/>
      <c r="H72" s="240"/>
      <c r="I72" s="240"/>
      <c r="J72" s="240"/>
      <c r="K72" s="241" t="s">
        <v>39</v>
      </c>
      <c r="L72" s="53"/>
      <c r="M72" s="54"/>
      <c r="N72" s="281"/>
    </row>
    <row r="73" spans="1:14" s="34" customFormat="1" ht="27" hidden="1" customHeight="1" thickBot="1" x14ac:dyDescent="0.35">
      <c r="A73" s="291"/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2"/>
      <c r="N73" s="276"/>
    </row>
    <row r="74" spans="1:14" ht="15" thickBot="1" x14ac:dyDescent="0.35">
      <c r="A74" s="162"/>
      <c r="B74" s="162"/>
      <c r="C74" s="163"/>
      <c r="D74" s="162"/>
      <c r="E74" s="164"/>
      <c r="F74" s="164"/>
      <c r="G74" s="164"/>
      <c r="H74" s="164"/>
      <c r="I74" s="164"/>
      <c r="J74" s="164"/>
      <c r="K74" s="164"/>
      <c r="L74" s="163"/>
      <c r="M74" s="163"/>
      <c r="N74" s="89"/>
    </row>
    <row r="75" spans="1:14" ht="15" thickBot="1" x14ac:dyDescent="0.35">
      <c r="A75" s="89"/>
      <c r="B75" s="124" t="s">
        <v>425</v>
      </c>
      <c r="C75" s="89"/>
      <c r="D75" s="125" t="s">
        <v>266</v>
      </c>
      <c r="E75" s="84">
        <f t="shared" ref="E75:K75" si="1">COUNTIF(E51:E73,"X")</f>
        <v>13</v>
      </c>
      <c r="F75" s="84">
        <f t="shared" si="1"/>
        <v>6</v>
      </c>
      <c r="G75" s="84">
        <f t="shared" si="1"/>
        <v>2</v>
      </c>
      <c r="H75" s="84">
        <f t="shared" si="1"/>
        <v>1</v>
      </c>
      <c r="I75" s="84">
        <f t="shared" si="1"/>
        <v>1</v>
      </c>
      <c r="J75" s="84">
        <f t="shared" si="1"/>
        <v>1</v>
      </c>
      <c r="K75" s="85">
        <f t="shared" si="1"/>
        <v>7</v>
      </c>
      <c r="L75" s="89"/>
      <c r="M75" s="89"/>
      <c r="N75" s="89"/>
    </row>
    <row r="76" spans="1:14" x14ac:dyDescent="0.3">
      <c r="A76" s="126" t="s">
        <v>219</v>
      </c>
      <c r="B76" s="86">
        <f>COUNTIF(A51:A53,"*")</f>
        <v>3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</row>
    <row r="77" spans="1:14" x14ac:dyDescent="0.3">
      <c r="A77" s="127" t="s">
        <v>213</v>
      </c>
      <c r="B77" s="87">
        <f>COUNTIF(A55:A57,"*")</f>
        <v>3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</row>
    <row r="78" spans="1:14" x14ac:dyDescent="0.3">
      <c r="A78" s="127" t="s">
        <v>214</v>
      </c>
      <c r="B78" s="87">
        <f>COUNTIF(A59,"*")</f>
        <v>1</v>
      </c>
      <c r="C78" s="89"/>
      <c r="D78" s="301"/>
      <c r="E78" s="89"/>
      <c r="F78" s="89"/>
      <c r="G78" s="89"/>
      <c r="H78" s="89"/>
      <c r="I78" s="89"/>
      <c r="J78" s="89"/>
      <c r="K78" s="89"/>
      <c r="L78" s="89"/>
      <c r="M78" s="89"/>
      <c r="N78" s="89"/>
    </row>
    <row r="79" spans="1:14" x14ac:dyDescent="0.3">
      <c r="A79" s="127" t="s">
        <v>42</v>
      </c>
      <c r="B79" s="87">
        <f>COUNTIF(A61:A63,"*")</f>
        <v>3</v>
      </c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</row>
    <row r="80" spans="1:14" x14ac:dyDescent="0.3">
      <c r="A80" s="127" t="s">
        <v>215</v>
      </c>
      <c r="B80" s="87">
        <f>COUNTIF(A65,"*")</f>
        <v>1</v>
      </c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</row>
    <row r="81" spans="1:14" x14ac:dyDescent="0.3">
      <c r="A81" s="127" t="s">
        <v>46</v>
      </c>
      <c r="B81" s="87">
        <v>0</v>
      </c>
      <c r="C81" s="89"/>
      <c r="D81" s="301"/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1:14" x14ac:dyDescent="0.3">
      <c r="A82" s="127" t="s">
        <v>149</v>
      </c>
      <c r="B82" s="87">
        <v>0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</row>
    <row r="83" spans="1:14" x14ac:dyDescent="0.3">
      <c r="A83" s="127" t="s">
        <v>23</v>
      </c>
      <c r="B83" s="87">
        <f>COUNTIF(A69,"*")</f>
        <v>1</v>
      </c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</row>
    <row r="84" spans="1:14" x14ac:dyDescent="0.3">
      <c r="A84" s="127" t="s">
        <v>216</v>
      </c>
      <c r="B84" s="87">
        <v>0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</row>
    <row r="85" spans="1:14" x14ac:dyDescent="0.3">
      <c r="A85" s="127" t="s">
        <v>217</v>
      </c>
      <c r="B85" s="87">
        <f>COUNTIF(A72,"*")</f>
        <v>1</v>
      </c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</row>
    <row r="86" spans="1:14" ht="15" thickBot="1" x14ac:dyDescent="0.35">
      <c r="A86" s="128" t="s">
        <v>218</v>
      </c>
      <c r="B86" s="88">
        <v>0</v>
      </c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</row>
    <row r="87" spans="1:14" x14ac:dyDescent="0.3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</row>
    <row r="88" spans="1:14" x14ac:dyDescent="0.3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</row>
    <row r="89" spans="1:14" x14ac:dyDescent="0.3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</row>
  </sheetData>
  <sheetProtection algorithmName="SHA-512" hashValue="9XaS297Twp5CKWO7Q2SsQf6uZuLUQ75RAoGABcvEPB/4YONwyuri29aw+FJ+phWKuCB/uM+NrUbEGduQkm0pEg==" saltValue="Z2k2ejxRkWnsxFRC77zTWw==" spinCount="100000" sheet="1" objects="1" scenarios="1"/>
  <customSheetViews>
    <customSheetView guid="{C21AF8E3-3EED-4F78-A1F2-33AB4C0AEB6B}" scale="40" fitToPage="1" hiddenRows="1">
      <selection activeCell="X33" sqref="X33"/>
      <pageMargins left="0.7" right="0.7" top="0.75" bottom="0.75" header="0.3" footer="0.3"/>
      <pageSetup paperSize="8" scale="51" orientation="landscape" r:id="rId1"/>
    </customSheetView>
  </customSheetViews>
  <mergeCells count="8">
    <mergeCell ref="A48:D48"/>
    <mergeCell ref="E48:K48"/>
    <mergeCell ref="L48:M48"/>
    <mergeCell ref="L4:M4"/>
    <mergeCell ref="A3:M3"/>
    <mergeCell ref="E4:K4"/>
    <mergeCell ref="A4:D4"/>
    <mergeCell ref="A47:M47"/>
  </mergeCells>
  <pageMargins left="0.7" right="0.7" top="0.75" bottom="0.75" header="0.3" footer="0.3"/>
  <pageSetup paperSize="8" scale="5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zoomScale="50" zoomScaleNormal="50" workbookViewId="0">
      <selection activeCell="I43" sqref="I43"/>
    </sheetView>
  </sheetViews>
  <sheetFormatPr defaultRowHeight="14.4" x14ac:dyDescent="0.3"/>
  <cols>
    <col min="1" max="1" width="97.6640625" customWidth="1"/>
    <col min="2" max="3" width="40.5546875" customWidth="1"/>
    <col min="4" max="4" width="31" customWidth="1"/>
    <col min="5" max="5" width="17.88671875" customWidth="1"/>
    <col min="6" max="6" width="15.88671875" customWidth="1"/>
    <col min="7" max="7" width="16.109375" customWidth="1"/>
    <col min="8" max="8" width="18.44140625" customWidth="1"/>
    <col min="9" max="9" width="20" customWidth="1"/>
    <col min="10" max="10" width="26.77734375" customWidth="1"/>
    <col min="11" max="11" width="24.21875" customWidth="1"/>
    <col min="12" max="12" width="31.44140625" customWidth="1"/>
    <col min="13" max="13" width="31.6640625" customWidth="1"/>
  </cols>
  <sheetData>
    <row r="1" spans="1:15" ht="23.4" x14ac:dyDescent="0.45">
      <c r="A1" s="95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5" ht="15" thickBo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5" ht="15" thickBot="1" x14ac:dyDescent="0.35">
      <c r="A3" s="317" t="s">
        <v>423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8"/>
      <c r="M3" s="319"/>
      <c r="N3" s="89"/>
    </row>
    <row r="4" spans="1:15" ht="15" thickBot="1" x14ac:dyDescent="0.35">
      <c r="A4" s="317" t="s">
        <v>412</v>
      </c>
      <c r="B4" s="317"/>
      <c r="C4" s="317"/>
      <c r="D4" s="317"/>
      <c r="E4" s="312" t="s">
        <v>0</v>
      </c>
      <c r="F4" s="313"/>
      <c r="G4" s="313"/>
      <c r="H4" s="313"/>
      <c r="I4" s="313"/>
      <c r="J4" s="313"/>
      <c r="K4" s="314"/>
      <c r="L4" s="315" t="s">
        <v>88</v>
      </c>
      <c r="M4" s="316"/>
      <c r="N4" s="89"/>
    </row>
    <row r="5" spans="1:15" ht="52.2" customHeight="1" thickBot="1" x14ac:dyDescent="0.35">
      <c r="A5" s="96" t="s">
        <v>9</v>
      </c>
      <c r="B5" s="96" t="s">
        <v>8</v>
      </c>
      <c r="C5" s="96" t="s">
        <v>89</v>
      </c>
      <c r="D5" s="97" t="s">
        <v>347</v>
      </c>
      <c r="E5" s="98" t="s">
        <v>1</v>
      </c>
      <c r="F5" s="99" t="s">
        <v>2</v>
      </c>
      <c r="G5" s="99" t="s">
        <v>3</v>
      </c>
      <c r="H5" s="99" t="s">
        <v>4</v>
      </c>
      <c r="I5" s="99" t="s">
        <v>5</v>
      </c>
      <c r="J5" s="99" t="s">
        <v>21</v>
      </c>
      <c r="K5" s="100" t="s">
        <v>6</v>
      </c>
      <c r="L5" s="90" t="s">
        <v>90</v>
      </c>
      <c r="M5" s="91" t="s">
        <v>122</v>
      </c>
      <c r="N5" s="89"/>
    </row>
    <row r="6" spans="1:15" s="28" customFormat="1" ht="24" customHeight="1" x14ac:dyDescent="0.3">
      <c r="A6" s="101" t="s">
        <v>219</v>
      </c>
      <c r="B6" s="102"/>
      <c r="C6" s="102"/>
      <c r="D6" s="102"/>
      <c r="E6" s="92"/>
      <c r="F6" s="92"/>
      <c r="G6" s="92"/>
      <c r="H6" s="92"/>
      <c r="I6" s="92"/>
      <c r="J6" s="92"/>
      <c r="K6" s="92"/>
      <c r="L6" s="92"/>
      <c r="M6" s="93"/>
      <c r="N6" s="94"/>
      <c r="O6" s="13"/>
    </row>
    <row r="7" spans="1:15" ht="28.8" x14ac:dyDescent="0.3">
      <c r="A7" s="103" t="s">
        <v>439</v>
      </c>
      <c r="B7" s="103" t="s">
        <v>92</v>
      </c>
      <c r="C7" s="104" t="s">
        <v>91</v>
      </c>
      <c r="D7" s="105" t="s">
        <v>230</v>
      </c>
      <c r="E7" s="106" t="s">
        <v>39</v>
      </c>
      <c r="F7" s="107" t="s">
        <v>39</v>
      </c>
      <c r="G7" s="107" t="s">
        <v>39</v>
      </c>
      <c r="H7" s="107" t="s">
        <v>39</v>
      </c>
      <c r="I7" s="107" t="s">
        <v>39</v>
      </c>
      <c r="J7" s="107" t="s">
        <v>39</v>
      </c>
      <c r="K7" s="108" t="s">
        <v>39</v>
      </c>
      <c r="L7" s="57"/>
      <c r="M7" s="58"/>
      <c r="N7" s="89"/>
    </row>
    <row r="8" spans="1:15" x14ac:dyDescent="0.3">
      <c r="A8" s="103" t="s">
        <v>81</v>
      </c>
      <c r="B8" s="109" t="s">
        <v>93</v>
      </c>
      <c r="C8" s="104" t="s">
        <v>97</v>
      </c>
      <c r="D8" s="110" t="s">
        <v>230</v>
      </c>
      <c r="E8" s="106" t="s">
        <v>39</v>
      </c>
      <c r="F8" s="107" t="s">
        <v>39</v>
      </c>
      <c r="G8" s="107" t="s">
        <v>39</v>
      </c>
      <c r="H8" s="107" t="s">
        <v>39</v>
      </c>
      <c r="I8" s="107" t="s">
        <v>39</v>
      </c>
      <c r="J8" s="107" t="s">
        <v>39</v>
      </c>
      <c r="K8" s="108" t="s">
        <v>39</v>
      </c>
      <c r="L8" s="57"/>
      <c r="M8" s="58"/>
      <c r="N8" s="89"/>
    </row>
    <row r="9" spans="1:15" x14ac:dyDescent="0.3">
      <c r="A9" s="111" t="s">
        <v>353</v>
      </c>
      <c r="B9" s="103" t="s">
        <v>350</v>
      </c>
      <c r="C9" s="104" t="s">
        <v>351</v>
      </c>
      <c r="D9" s="105" t="s">
        <v>416</v>
      </c>
      <c r="E9" s="106"/>
      <c r="F9" s="107"/>
      <c r="G9" s="107"/>
      <c r="H9" s="107"/>
      <c r="I9" s="107"/>
      <c r="J9" s="107"/>
      <c r="K9" s="108"/>
      <c r="L9" s="57"/>
      <c r="M9" s="58"/>
      <c r="N9" s="89"/>
      <c r="O9" s="13"/>
    </row>
    <row r="10" spans="1:15" s="28" customFormat="1" ht="24" customHeight="1" x14ac:dyDescent="0.3">
      <c r="A10" s="112" t="s">
        <v>213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36"/>
      <c r="M10" s="59"/>
      <c r="N10" s="94"/>
    </row>
    <row r="11" spans="1:15" x14ac:dyDescent="0.3">
      <c r="A11" s="103" t="s">
        <v>415</v>
      </c>
      <c r="B11" s="103" t="s">
        <v>267</v>
      </c>
      <c r="C11" s="104" t="s">
        <v>268</v>
      </c>
      <c r="D11" s="105" t="s">
        <v>230</v>
      </c>
      <c r="E11" s="106" t="s">
        <v>39</v>
      </c>
      <c r="F11" s="107" t="s">
        <v>39</v>
      </c>
      <c r="G11" s="107"/>
      <c r="H11" s="107"/>
      <c r="I11" s="107"/>
      <c r="J11" s="107"/>
      <c r="K11" s="108" t="s">
        <v>39</v>
      </c>
      <c r="L11" s="57"/>
      <c r="M11" s="58"/>
      <c r="N11" s="89"/>
    </row>
    <row r="12" spans="1:15" ht="28.8" x14ac:dyDescent="0.3">
      <c r="A12" s="115" t="s">
        <v>146</v>
      </c>
      <c r="B12" s="103" t="s">
        <v>354</v>
      </c>
      <c r="C12" s="104" t="s">
        <v>355</v>
      </c>
      <c r="D12" s="105" t="s">
        <v>230</v>
      </c>
      <c r="E12" s="106" t="s">
        <v>39</v>
      </c>
      <c r="F12" s="107"/>
      <c r="G12" s="107"/>
      <c r="H12" s="107"/>
      <c r="I12" s="107" t="s">
        <v>39</v>
      </c>
      <c r="J12" s="107" t="s">
        <v>39</v>
      </c>
      <c r="K12" s="108"/>
      <c r="L12" s="57"/>
      <c r="M12" s="58"/>
      <c r="N12" s="89"/>
    </row>
    <row r="13" spans="1:15" s="28" customFormat="1" ht="24" customHeight="1" x14ac:dyDescent="0.3">
      <c r="A13" s="112" t="s">
        <v>214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36"/>
      <c r="M13" s="59"/>
      <c r="N13" s="94"/>
    </row>
    <row r="14" spans="1:15" x14ac:dyDescent="0.3">
      <c r="A14" s="103" t="s">
        <v>269</v>
      </c>
      <c r="B14" s="103" t="s">
        <v>94</v>
      </c>
      <c r="C14" s="104" t="s">
        <v>96</v>
      </c>
      <c r="D14" s="105" t="s">
        <v>230</v>
      </c>
      <c r="E14" s="106"/>
      <c r="F14" s="107"/>
      <c r="G14" s="107"/>
      <c r="H14" s="107" t="s">
        <v>39</v>
      </c>
      <c r="I14" s="107" t="s">
        <v>39</v>
      </c>
      <c r="J14" s="107" t="s">
        <v>39</v>
      </c>
      <c r="K14" s="108" t="s">
        <v>39</v>
      </c>
      <c r="L14" s="57"/>
      <c r="M14" s="58"/>
      <c r="N14" s="89"/>
    </row>
    <row r="15" spans="1:15" x14ac:dyDescent="0.3">
      <c r="A15" s="115" t="s">
        <v>220</v>
      </c>
      <c r="B15" s="103" t="s">
        <v>94</v>
      </c>
      <c r="C15" s="104" t="s">
        <v>221</v>
      </c>
      <c r="D15" s="105" t="s">
        <v>230</v>
      </c>
      <c r="E15" s="106" t="s">
        <v>39</v>
      </c>
      <c r="F15" s="107"/>
      <c r="G15" s="107"/>
      <c r="H15" s="107" t="s">
        <v>39</v>
      </c>
      <c r="I15" s="107" t="s">
        <v>39</v>
      </c>
      <c r="J15" s="107"/>
      <c r="K15" s="108"/>
      <c r="L15" s="57"/>
      <c r="M15" s="58"/>
      <c r="N15" s="89"/>
    </row>
    <row r="16" spans="1:15" ht="28.8" x14ac:dyDescent="0.3">
      <c r="A16" s="115" t="s">
        <v>123</v>
      </c>
      <c r="B16" s="103" t="s">
        <v>94</v>
      </c>
      <c r="C16" s="104" t="s">
        <v>221</v>
      </c>
      <c r="D16" s="105" t="s">
        <v>230</v>
      </c>
      <c r="E16" s="106" t="s">
        <v>39</v>
      </c>
      <c r="F16" s="107"/>
      <c r="G16" s="107" t="s">
        <v>39</v>
      </c>
      <c r="H16" s="107" t="s">
        <v>39</v>
      </c>
      <c r="I16" s="107" t="s">
        <v>39</v>
      </c>
      <c r="J16" s="107" t="s">
        <v>39</v>
      </c>
      <c r="K16" s="108"/>
      <c r="L16" s="57"/>
      <c r="M16" s="58"/>
      <c r="N16" s="89"/>
    </row>
    <row r="17" spans="1:14" s="28" customFormat="1" ht="24" customHeight="1" x14ac:dyDescent="0.3">
      <c r="A17" s="112" t="s">
        <v>42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36"/>
      <c r="M17" s="59"/>
      <c r="N17" s="94"/>
    </row>
    <row r="18" spans="1:14" x14ac:dyDescent="0.3">
      <c r="A18" s="115" t="s">
        <v>357</v>
      </c>
      <c r="B18" s="116" t="s">
        <v>358</v>
      </c>
      <c r="C18" s="104" t="s">
        <v>268</v>
      </c>
      <c r="D18" s="105" t="s">
        <v>230</v>
      </c>
      <c r="E18" s="106" t="s">
        <v>39</v>
      </c>
      <c r="F18" s="107" t="s">
        <v>39</v>
      </c>
      <c r="G18" s="107"/>
      <c r="H18" s="107"/>
      <c r="I18" s="107"/>
      <c r="J18" s="107"/>
      <c r="K18" s="108" t="s">
        <v>39</v>
      </c>
      <c r="L18" s="57"/>
      <c r="M18" s="58"/>
      <c r="N18" s="89"/>
    </row>
    <row r="19" spans="1:14" x14ac:dyDescent="0.3">
      <c r="A19" s="117" t="s">
        <v>434</v>
      </c>
      <c r="B19" s="116" t="s">
        <v>343</v>
      </c>
      <c r="C19" s="104" t="s">
        <v>268</v>
      </c>
      <c r="D19" s="105" t="s">
        <v>230</v>
      </c>
      <c r="E19" s="106" t="s">
        <v>39</v>
      </c>
      <c r="F19" s="107" t="s">
        <v>39</v>
      </c>
      <c r="G19" s="107"/>
      <c r="H19" s="107"/>
      <c r="I19" s="107"/>
      <c r="J19" s="107"/>
      <c r="K19" s="108" t="s">
        <v>39</v>
      </c>
      <c r="L19" s="57"/>
      <c r="M19" s="58"/>
      <c r="N19" s="89"/>
    </row>
    <row r="20" spans="1:14" s="28" customFormat="1" ht="24" customHeight="1" x14ac:dyDescent="0.3">
      <c r="A20" s="112" t="s">
        <v>215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36"/>
      <c r="M20" s="59"/>
      <c r="N20" s="94"/>
    </row>
    <row r="21" spans="1:14" x14ac:dyDescent="0.3">
      <c r="A21" s="115" t="s">
        <v>222</v>
      </c>
      <c r="B21" s="116" t="s">
        <v>270</v>
      </c>
      <c r="C21" s="104" t="s">
        <v>272</v>
      </c>
      <c r="D21" s="105" t="s">
        <v>230</v>
      </c>
      <c r="E21" s="106"/>
      <c r="F21" s="107" t="s">
        <v>39</v>
      </c>
      <c r="G21" s="107" t="s">
        <v>39</v>
      </c>
      <c r="H21" s="107" t="s">
        <v>39</v>
      </c>
      <c r="I21" s="107"/>
      <c r="J21" s="107"/>
      <c r="K21" s="108" t="s">
        <v>39</v>
      </c>
      <c r="L21" s="57"/>
      <c r="M21" s="58"/>
      <c r="N21" s="89"/>
    </row>
    <row r="22" spans="1:14" s="28" customFormat="1" ht="24" customHeight="1" x14ac:dyDescent="0.3">
      <c r="A22" s="112" t="s">
        <v>46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36"/>
      <c r="M22" s="59"/>
      <c r="N22" s="94"/>
    </row>
    <row r="23" spans="1:14" x14ac:dyDescent="0.3">
      <c r="A23" s="116" t="s">
        <v>349</v>
      </c>
      <c r="B23" s="116" t="s">
        <v>350</v>
      </c>
      <c r="C23" s="118" t="s">
        <v>351</v>
      </c>
      <c r="D23" s="105" t="s">
        <v>230</v>
      </c>
      <c r="E23" s="106" t="s">
        <v>39</v>
      </c>
      <c r="F23" s="107" t="s">
        <v>39</v>
      </c>
      <c r="G23" s="107"/>
      <c r="H23" s="107"/>
      <c r="I23" s="108"/>
      <c r="J23" s="108"/>
      <c r="K23" s="108" t="s">
        <v>39</v>
      </c>
      <c r="L23" s="57"/>
      <c r="M23" s="58"/>
      <c r="N23" s="89"/>
    </row>
    <row r="24" spans="1:14" s="28" customFormat="1" ht="24" customHeight="1" x14ac:dyDescent="0.3">
      <c r="A24" s="112" t="s">
        <v>149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36"/>
      <c r="M24" s="59"/>
      <c r="N24" s="94"/>
    </row>
    <row r="25" spans="1:14" x14ac:dyDescent="0.3">
      <c r="A25" s="116" t="s">
        <v>349</v>
      </c>
      <c r="B25" s="116" t="s">
        <v>350</v>
      </c>
      <c r="C25" s="118" t="s">
        <v>351</v>
      </c>
      <c r="D25" s="105" t="s">
        <v>230</v>
      </c>
      <c r="E25" s="106" t="s">
        <v>39</v>
      </c>
      <c r="F25" s="107" t="s">
        <v>39</v>
      </c>
      <c r="G25" s="107"/>
      <c r="H25" s="107"/>
      <c r="I25" s="108"/>
      <c r="J25" s="108"/>
      <c r="K25" s="108" t="s">
        <v>39</v>
      </c>
      <c r="L25" s="57"/>
      <c r="M25" s="58"/>
      <c r="N25" s="89"/>
    </row>
    <row r="26" spans="1:14" s="28" customFormat="1" ht="24" customHeight="1" x14ac:dyDescent="0.3">
      <c r="A26" s="112" t="s">
        <v>23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36"/>
      <c r="M26" s="59"/>
      <c r="N26" s="94"/>
    </row>
    <row r="27" spans="1:14" x14ac:dyDescent="0.3">
      <c r="A27" s="116" t="s">
        <v>352</v>
      </c>
      <c r="B27" s="116" t="s">
        <v>350</v>
      </c>
      <c r="C27" s="118" t="s">
        <v>351</v>
      </c>
      <c r="D27" s="105" t="s">
        <v>230</v>
      </c>
      <c r="E27" s="106" t="s">
        <v>39</v>
      </c>
      <c r="F27" s="107" t="s">
        <v>39</v>
      </c>
      <c r="G27" s="107"/>
      <c r="H27" s="107"/>
      <c r="I27" s="108"/>
      <c r="J27" s="108"/>
      <c r="K27" s="108" t="s">
        <v>39</v>
      </c>
      <c r="L27" s="57"/>
      <c r="M27" s="58"/>
      <c r="N27" s="89"/>
    </row>
    <row r="28" spans="1:14" s="28" customFormat="1" ht="24" customHeight="1" x14ac:dyDescent="0.3">
      <c r="A28" s="112" t="s">
        <v>216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36"/>
      <c r="M28" s="59"/>
      <c r="N28" s="94"/>
    </row>
    <row r="29" spans="1:14" x14ac:dyDescent="0.3">
      <c r="A29" s="116" t="s">
        <v>352</v>
      </c>
      <c r="B29" s="116" t="s">
        <v>350</v>
      </c>
      <c r="C29" s="118" t="s">
        <v>351</v>
      </c>
      <c r="D29" s="105" t="s">
        <v>230</v>
      </c>
      <c r="E29" s="106" t="s">
        <v>39</v>
      </c>
      <c r="F29" s="107" t="s">
        <v>39</v>
      </c>
      <c r="G29" s="107"/>
      <c r="H29" s="107"/>
      <c r="I29" s="108"/>
      <c r="J29" s="108"/>
      <c r="K29" s="108" t="s">
        <v>39</v>
      </c>
      <c r="L29" s="57"/>
      <c r="M29" s="58"/>
      <c r="N29" s="89"/>
    </row>
    <row r="30" spans="1:14" s="28" customFormat="1" ht="24" customHeight="1" x14ac:dyDescent="0.3">
      <c r="A30" s="112" t="s">
        <v>217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36"/>
      <c r="M30" s="59"/>
      <c r="N30" s="94"/>
    </row>
    <row r="31" spans="1:14" x14ac:dyDescent="0.3">
      <c r="A31" s="116" t="s">
        <v>352</v>
      </c>
      <c r="B31" s="116" t="s">
        <v>350</v>
      </c>
      <c r="C31" s="118" t="s">
        <v>351</v>
      </c>
      <c r="D31" s="105" t="s">
        <v>230</v>
      </c>
      <c r="E31" s="106" t="s">
        <v>39</v>
      </c>
      <c r="F31" s="107" t="s">
        <v>39</v>
      </c>
      <c r="G31" s="107"/>
      <c r="H31" s="107"/>
      <c r="I31" s="108"/>
      <c r="J31" s="108"/>
      <c r="K31" s="108" t="s">
        <v>39</v>
      </c>
      <c r="L31" s="57"/>
      <c r="M31" s="58"/>
      <c r="N31" s="89"/>
    </row>
    <row r="32" spans="1:14" x14ac:dyDescent="0.3">
      <c r="A32" s="116" t="s">
        <v>273</v>
      </c>
      <c r="B32" s="116" t="s">
        <v>340</v>
      </c>
      <c r="C32" s="104" t="s">
        <v>272</v>
      </c>
      <c r="D32" s="105" t="s">
        <v>230</v>
      </c>
      <c r="E32" s="106"/>
      <c r="F32" s="107" t="s">
        <v>39</v>
      </c>
      <c r="G32" s="107" t="s">
        <v>39</v>
      </c>
      <c r="H32" s="107" t="s">
        <v>39</v>
      </c>
      <c r="I32" s="107" t="s">
        <v>39</v>
      </c>
      <c r="J32" s="107" t="s">
        <v>39</v>
      </c>
      <c r="K32" s="108" t="s">
        <v>39</v>
      </c>
      <c r="L32" s="57"/>
      <c r="M32" s="58"/>
      <c r="N32" s="89"/>
    </row>
    <row r="33" spans="1:14" s="28" customFormat="1" ht="24" customHeight="1" x14ac:dyDescent="0.3">
      <c r="A33" s="112" t="s">
        <v>218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36"/>
      <c r="M33" s="59"/>
      <c r="N33" s="94"/>
    </row>
    <row r="34" spans="1:14" ht="28.8" x14ac:dyDescent="0.3">
      <c r="A34" s="115" t="s">
        <v>224</v>
      </c>
      <c r="B34" s="117" t="s">
        <v>341</v>
      </c>
      <c r="C34" s="104" t="s">
        <v>272</v>
      </c>
      <c r="D34" s="105" t="s">
        <v>230</v>
      </c>
      <c r="E34" s="106" t="s">
        <v>39</v>
      </c>
      <c r="F34" s="107" t="s">
        <v>39</v>
      </c>
      <c r="G34" s="107" t="s">
        <v>39</v>
      </c>
      <c r="H34" s="107" t="s">
        <v>39</v>
      </c>
      <c r="I34" s="107"/>
      <c r="J34" s="107"/>
      <c r="K34" s="108" t="s">
        <v>39</v>
      </c>
      <c r="L34" s="57"/>
      <c r="M34" s="58"/>
      <c r="N34" s="89"/>
    </row>
    <row r="35" spans="1:14" ht="15" thickBot="1" x14ac:dyDescent="0.35">
      <c r="A35" s="119" t="s">
        <v>223</v>
      </c>
      <c r="B35" s="119" t="s">
        <v>342</v>
      </c>
      <c r="C35" s="119" t="s">
        <v>272</v>
      </c>
      <c r="D35" s="120" t="s">
        <v>230</v>
      </c>
      <c r="E35" s="121" t="s">
        <v>39</v>
      </c>
      <c r="F35" s="122" t="s">
        <v>39</v>
      </c>
      <c r="G35" s="122" t="s">
        <v>39</v>
      </c>
      <c r="H35" s="122"/>
      <c r="I35" s="122"/>
      <c r="J35" s="122"/>
      <c r="K35" s="123" t="s">
        <v>39</v>
      </c>
      <c r="L35" s="60"/>
      <c r="M35" s="61"/>
      <c r="N35" s="89"/>
    </row>
    <row r="36" spans="1:14" ht="15" thickBot="1" x14ac:dyDescent="0.3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5" thickBot="1" x14ac:dyDescent="0.35">
      <c r="A37" s="89"/>
      <c r="B37" s="124" t="s">
        <v>425</v>
      </c>
      <c r="C37" s="89"/>
      <c r="D37" s="125" t="s">
        <v>424</v>
      </c>
      <c r="E37" s="84">
        <f t="shared" ref="E37:K37" si="0">COUNTIF(E7:E35,"X")</f>
        <v>15</v>
      </c>
      <c r="F37" s="84">
        <f t="shared" si="0"/>
        <v>14</v>
      </c>
      <c r="G37" s="84">
        <f t="shared" si="0"/>
        <v>7</v>
      </c>
      <c r="H37" s="84">
        <f t="shared" si="0"/>
        <v>8</v>
      </c>
      <c r="I37" s="84">
        <f t="shared" si="0"/>
        <v>7</v>
      </c>
      <c r="J37" s="84">
        <f t="shared" si="0"/>
        <v>6</v>
      </c>
      <c r="K37" s="85">
        <f t="shared" si="0"/>
        <v>15</v>
      </c>
      <c r="L37" s="89"/>
      <c r="M37" s="89"/>
      <c r="N37" s="89"/>
    </row>
    <row r="38" spans="1:14" x14ac:dyDescent="0.3">
      <c r="A38" s="126" t="s">
        <v>219</v>
      </c>
      <c r="B38" s="86">
        <f>COUNTIF(A7:A9,"*")</f>
        <v>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4" x14ac:dyDescent="0.3">
      <c r="A39" s="127" t="s">
        <v>213</v>
      </c>
      <c r="B39" s="87">
        <f>COUNTIF(A11:A12,"*")</f>
        <v>2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</row>
    <row r="40" spans="1:14" x14ac:dyDescent="0.3">
      <c r="A40" s="127" t="s">
        <v>214</v>
      </c>
      <c r="B40" s="87">
        <f>COUNTIF(A14:A16,"*")</f>
        <v>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1:14" x14ac:dyDescent="0.3">
      <c r="A41" s="127" t="s">
        <v>42</v>
      </c>
      <c r="B41" s="87">
        <f>COUNTIF(A18:A19,"*")</f>
        <v>2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14" x14ac:dyDescent="0.3">
      <c r="A42" s="127" t="s">
        <v>215</v>
      </c>
      <c r="B42" s="87">
        <f>COUNTIF(A21,"*")</f>
        <v>1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</row>
    <row r="43" spans="1:14" x14ac:dyDescent="0.3">
      <c r="A43" s="127" t="s">
        <v>46</v>
      </c>
      <c r="B43" s="87">
        <f>COUNTIF(A23,"*")</f>
        <v>1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</row>
    <row r="44" spans="1:14" x14ac:dyDescent="0.3">
      <c r="A44" s="127" t="s">
        <v>149</v>
      </c>
      <c r="B44" s="87">
        <f>COUNTIF(A25,"*")</f>
        <v>1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 x14ac:dyDescent="0.3">
      <c r="A45" s="127" t="s">
        <v>23</v>
      </c>
      <c r="B45" s="87">
        <f>COUNTIF(A27,"*")</f>
        <v>1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4" x14ac:dyDescent="0.3">
      <c r="A46" s="127" t="s">
        <v>216</v>
      </c>
      <c r="B46" s="87">
        <f>COUNTIF(A29,"*")</f>
        <v>1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x14ac:dyDescent="0.3">
      <c r="A47" s="127" t="s">
        <v>217</v>
      </c>
      <c r="B47" s="87">
        <f>COUNTIF(A31:A32,"*")</f>
        <v>2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ht="15" thickBot="1" x14ac:dyDescent="0.35">
      <c r="A48" s="128" t="s">
        <v>218</v>
      </c>
      <c r="B48" s="88">
        <f>COUNTIF(A34:A35,"*")</f>
        <v>2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x14ac:dyDescent="0.3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x14ac:dyDescent="0.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x14ac:dyDescent="0.3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3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</sheetData>
  <sheetProtection algorithmName="SHA-512" hashValue="ecQktK1zjwADrY9xaiGQa5AU7zr73pt/RR+lE3DKBZhGqGWoh5NcAMpivjhzye2GkfZyDEKtXDDn1PauFF35rA==" saltValue="NbkPBT3tT3pJLLX49QgZRA==" spinCount="100000" sheet="1" objects="1" scenarios="1"/>
  <customSheetViews>
    <customSheetView guid="{C21AF8E3-3EED-4F78-A1F2-33AB4C0AEB6B}" scale="50" fitToPage="1">
      <selection activeCell="A3" sqref="A3:M3"/>
      <pageMargins left="0.7" right="0.7" top="0.75" bottom="0.75" header="0.3" footer="0.3"/>
      <pageSetup paperSize="8" scale="55" orientation="landscape" r:id="rId1"/>
    </customSheetView>
  </customSheetViews>
  <mergeCells count="4">
    <mergeCell ref="E4:K4"/>
    <mergeCell ref="L4:M4"/>
    <mergeCell ref="A3:M3"/>
    <mergeCell ref="A4:D4"/>
  </mergeCells>
  <pageMargins left="0.7" right="0.7" top="0.75" bottom="0.75" header="0.3" footer="0.3"/>
  <pageSetup paperSize="8" scale="55" orientation="landscape" r:id="rId2"/>
  <ignoredErrors>
    <ignoredError sqref="B38:B4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opLeftCell="B1" zoomScale="50" zoomScaleNormal="50" workbookViewId="0">
      <pane ySplit="5" topLeftCell="A31" activePane="bottomLeft" state="frozen"/>
      <selection pane="bottomLeft" activeCell="B57" sqref="B57"/>
    </sheetView>
  </sheetViews>
  <sheetFormatPr defaultRowHeight="14.4" x14ac:dyDescent="0.3"/>
  <cols>
    <col min="1" max="1" width="77.44140625" customWidth="1"/>
    <col min="2" max="2" width="47.33203125" customWidth="1"/>
    <col min="3" max="3" width="46.33203125" customWidth="1"/>
    <col min="4" max="4" width="38.109375" customWidth="1"/>
    <col min="5" max="5" width="19" customWidth="1"/>
    <col min="6" max="6" width="16.88671875" customWidth="1"/>
    <col min="7" max="7" width="17.5546875" customWidth="1"/>
    <col min="8" max="8" width="19.109375" customWidth="1"/>
    <col min="9" max="9" width="20" customWidth="1"/>
    <col min="10" max="10" width="26.77734375" customWidth="1"/>
    <col min="11" max="11" width="24.33203125" customWidth="1"/>
    <col min="12" max="12" width="26" customWidth="1"/>
    <col min="13" max="13" width="30.109375" customWidth="1"/>
  </cols>
  <sheetData>
    <row r="1" spans="1:14" ht="23.4" x14ac:dyDescent="0.45">
      <c r="A1" s="95" t="s">
        <v>40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" thickBo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5" thickBot="1" x14ac:dyDescent="0.35">
      <c r="A3" s="320" t="s">
        <v>423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89"/>
    </row>
    <row r="4" spans="1:14" ht="15" thickBot="1" x14ac:dyDescent="0.35">
      <c r="A4" s="318" t="s">
        <v>412</v>
      </c>
      <c r="B4" s="318"/>
      <c r="C4" s="318"/>
      <c r="D4" s="319"/>
      <c r="E4" s="312" t="s">
        <v>0</v>
      </c>
      <c r="F4" s="313"/>
      <c r="G4" s="313"/>
      <c r="H4" s="313"/>
      <c r="I4" s="313"/>
      <c r="J4" s="313"/>
      <c r="K4" s="314"/>
      <c r="L4" s="322" t="s">
        <v>88</v>
      </c>
      <c r="M4" s="314"/>
      <c r="N4" s="89"/>
    </row>
    <row r="5" spans="1:14" ht="46.2" customHeight="1" thickBot="1" x14ac:dyDescent="0.35">
      <c r="A5" s="84" t="s">
        <v>9</v>
      </c>
      <c r="B5" s="129" t="s">
        <v>8</v>
      </c>
      <c r="C5" s="130" t="s">
        <v>89</v>
      </c>
      <c r="D5" s="131" t="s">
        <v>347</v>
      </c>
      <c r="E5" s="132" t="s">
        <v>1</v>
      </c>
      <c r="F5" s="133" t="s">
        <v>2</v>
      </c>
      <c r="G5" s="133" t="s">
        <v>3</v>
      </c>
      <c r="H5" s="133" t="s">
        <v>4</v>
      </c>
      <c r="I5" s="133" t="s">
        <v>5</v>
      </c>
      <c r="J5" s="133" t="s">
        <v>21</v>
      </c>
      <c r="K5" s="134" t="s">
        <v>6</v>
      </c>
      <c r="L5" s="135" t="s">
        <v>90</v>
      </c>
      <c r="M5" s="136" t="s">
        <v>122</v>
      </c>
      <c r="N5" s="89"/>
    </row>
    <row r="6" spans="1:14" ht="27.6" customHeight="1" x14ac:dyDescent="0.3">
      <c r="A6" s="137" t="s">
        <v>219</v>
      </c>
      <c r="B6" s="138"/>
      <c r="C6" s="139"/>
      <c r="D6" s="138"/>
      <c r="E6" s="140"/>
      <c r="F6" s="140"/>
      <c r="G6" s="140"/>
      <c r="H6" s="140"/>
      <c r="I6" s="140"/>
      <c r="J6" s="140"/>
      <c r="K6" s="140"/>
      <c r="L6" s="140"/>
      <c r="M6" s="141"/>
      <c r="N6" s="89"/>
    </row>
    <row r="7" spans="1:14" ht="28.8" x14ac:dyDescent="0.3">
      <c r="A7" s="103" t="s">
        <v>442</v>
      </c>
      <c r="B7" s="105" t="s">
        <v>359</v>
      </c>
      <c r="C7" s="103" t="s">
        <v>201</v>
      </c>
      <c r="D7" s="142" t="s">
        <v>230</v>
      </c>
      <c r="E7" s="106" t="s">
        <v>39</v>
      </c>
      <c r="F7" s="107" t="s">
        <v>39</v>
      </c>
      <c r="G7" s="107" t="s">
        <v>39</v>
      </c>
      <c r="H7" s="107"/>
      <c r="I7" s="107"/>
      <c r="J7" s="107"/>
      <c r="K7" s="143" t="s">
        <v>39</v>
      </c>
      <c r="L7" s="62"/>
      <c r="M7" s="63"/>
      <c r="N7" s="89"/>
    </row>
    <row r="8" spans="1:14" x14ac:dyDescent="0.3">
      <c r="A8" s="103" t="s">
        <v>60</v>
      </c>
      <c r="B8" s="105" t="s">
        <v>418</v>
      </c>
      <c r="C8" s="109" t="s">
        <v>268</v>
      </c>
      <c r="D8" s="142" t="s">
        <v>230</v>
      </c>
      <c r="E8" s="106" t="s">
        <v>39</v>
      </c>
      <c r="F8" s="107" t="s">
        <v>39</v>
      </c>
      <c r="G8" s="107"/>
      <c r="H8" s="107"/>
      <c r="I8" s="107"/>
      <c r="J8" s="107"/>
      <c r="K8" s="143" t="s">
        <v>39</v>
      </c>
      <c r="L8" s="62"/>
      <c r="M8" s="63"/>
      <c r="N8" s="89"/>
    </row>
    <row r="9" spans="1:14" x14ac:dyDescent="0.3">
      <c r="A9" s="103" t="s">
        <v>61</v>
      </c>
      <c r="B9" s="105" t="s">
        <v>360</v>
      </c>
      <c r="C9" s="103" t="s">
        <v>96</v>
      </c>
      <c r="D9" s="142" t="s">
        <v>230</v>
      </c>
      <c r="E9" s="106"/>
      <c r="F9" s="107"/>
      <c r="G9" s="107"/>
      <c r="H9" s="107" t="s">
        <v>39</v>
      </c>
      <c r="I9" s="107" t="s">
        <v>39</v>
      </c>
      <c r="J9" s="107" t="s">
        <v>39</v>
      </c>
      <c r="K9" s="143"/>
      <c r="L9" s="62"/>
      <c r="M9" s="63"/>
      <c r="N9" s="89"/>
    </row>
    <row r="10" spans="1:14" x14ac:dyDescent="0.3">
      <c r="A10" s="103" t="s">
        <v>63</v>
      </c>
      <c r="B10" s="105" t="s">
        <v>346</v>
      </c>
      <c r="C10" s="109" t="s">
        <v>139</v>
      </c>
      <c r="D10" s="144" t="s">
        <v>166</v>
      </c>
      <c r="E10" s="106" t="s">
        <v>39</v>
      </c>
      <c r="F10" s="107"/>
      <c r="G10" s="107"/>
      <c r="H10" s="107"/>
      <c r="I10" s="107" t="s">
        <v>39</v>
      </c>
      <c r="J10" s="107"/>
      <c r="K10" s="143"/>
      <c r="L10" s="64"/>
      <c r="M10" s="58"/>
      <c r="N10" s="89"/>
    </row>
    <row r="11" spans="1:14" x14ac:dyDescent="0.3">
      <c r="A11" s="103" t="s">
        <v>64</v>
      </c>
      <c r="B11" s="105" t="s">
        <v>73</v>
      </c>
      <c r="C11" s="109" t="s">
        <v>351</v>
      </c>
      <c r="D11" s="144" t="s">
        <v>166</v>
      </c>
      <c r="E11" s="106" t="s">
        <v>39</v>
      </c>
      <c r="F11" s="107"/>
      <c r="G11" s="107"/>
      <c r="H11" s="107"/>
      <c r="I11" s="107" t="s">
        <v>39</v>
      </c>
      <c r="J11" s="107"/>
      <c r="K11" s="143"/>
      <c r="L11" s="65"/>
      <c r="M11" s="58"/>
      <c r="N11" s="89"/>
    </row>
    <row r="12" spans="1:14" x14ac:dyDescent="0.3">
      <c r="A12" s="111" t="s">
        <v>227</v>
      </c>
      <c r="B12" s="145" t="s">
        <v>345</v>
      </c>
      <c r="C12" s="115" t="s">
        <v>351</v>
      </c>
      <c r="D12" s="144" t="s">
        <v>230</v>
      </c>
      <c r="E12" s="146" t="s">
        <v>39</v>
      </c>
      <c r="F12" s="147"/>
      <c r="G12" s="147"/>
      <c r="H12" s="147" t="s">
        <v>39</v>
      </c>
      <c r="I12" s="147"/>
      <c r="J12" s="147"/>
      <c r="K12" s="148" t="s">
        <v>39</v>
      </c>
      <c r="L12" s="65"/>
      <c r="M12" s="58"/>
      <c r="N12" s="89"/>
    </row>
    <row r="13" spans="1:14" ht="27.6" customHeight="1" x14ac:dyDescent="0.3">
      <c r="A13" s="149" t="s">
        <v>213</v>
      </c>
      <c r="B13" s="140"/>
      <c r="C13" s="140"/>
      <c r="D13" s="141"/>
      <c r="E13" s="140"/>
      <c r="F13" s="140"/>
      <c r="G13" s="140"/>
      <c r="H13" s="140"/>
      <c r="I13" s="140"/>
      <c r="J13" s="140"/>
      <c r="K13" s="140"/>
      <c r="L13" s="66"/>
      <c r="M13" s="67"/>
      <c r="N13" s="89"/>
    </row>
    <row r="14" spans="1:14" x14ac:dyDescent="0.3">
      <c r="A14" s="115" t="s">
        <v>143</v>
      </c>
      <c r="B14" s="105" t="s">
        <v>356</v>
      </c>
      <c r="C14" s="115" t="s">
        <v>351</v>
      </c>
      <c r="D14" s="144" t="s">
        <v>166</v>
      </c>
      <c r="E14" s="106" t="s">
        <v>39</v>
      </c>
      <c r="F14" s="150"/>
      <c r="G14" s="150"/>
      <c r="H14" s="147" t="s">
        <v>39</v>
      </c>
      <c r="I14" s="147" t="s">
        <v>39</v>
      </c>
      <c r="J14" s="147"/>
      <c r="K14" s="148" t="s">
        <v>39</v>
      </c>
      <c r="L14" s="65"/>
      <c r="M14" s="58"/>
      <c r="N14" s="89"/>
    </row>
    <row r="15" spans="1:14" ht="15" customHeight="1" x14ac:dyDescent="0.3">
      <c r="A15" s="115" t="s">
        <v>401</v>
      </c>
      <c r="B15" s="103" t="s">
        <v>440</v>
      </c>
      <c r="C15" s="151" t="s">
        <v>294</v>
      </c>
      <c r="D15" s="144" t="s">
        <v>230</v>
      </c>
      <c r="E15" s="146" t="s">
        <v>39</v>
      </c>
      <c r="F15" s="147"/>
      <c r="G15" s="147"/>
      <c r="H15" s="147" t="s">
        <v>39</v>
      </c>
      <c r="I15" s="147"/>
      <c r="J15" s="147"/>
      <c r="K15" s="148"/>
      <c r="L15" s="65"/>
      <c r="M15" s="58"/>
      <c r="N15" s="89"/>
    </row>
    <row r="16" spans="1:14" ht="27.6" customHeight="1" x14ac:dyDescent="0.3">
      <c r="A16" s="149" t="s">
        <v>214</v>
      </c>
      <c r="B16" s="140"/>
      <c r="C16" s="140"/>
      <c r="D16" s="141"/>
      <c r="E16" s="140"/>
      <c r="F16" s="140"/>
      <c r="G16" s="140"/>
      <c r="H16" s="140"/>
      <c r="I16" s="140"/>
      <c r="J16" s="140"/>
      <c r="K16" s="140"/>
      <c r="L16" s="66"/>
      <c r="M16" s="67"/>
      <c r="N16" s="89"/>
    </row>
    <row r="17" spans="1:14" x14ac:dyDescent="0.3">
      <c r="A17" s="103" t="s">
        <v>57</v>
      </c>
      <c r="B17" s="105" t="s">
        <v>94</v>
      </c>
      <c r="C17" s="103" t="s">
        <v>96</v>
      </c>
      <c r="D17" s="144" t="s">
        <v>166</v>
      </c>
      <c r="E17" s="106" t="s">
        <v>39</v>
      </c>
      <c r="F17" s="107" t="s">
        <v>39</v>
      </c>
      <c r="G17" s="107"/>
      <c r="H17" s="107" t="s">
        <v>39</v>
      </c>
      <c r="I17" s="107"/>
      <c r="J17" s="107"/>
      <c r="K17" s="143" t="s">
        <v>39</v>
      </c>
      <c r="L17" s="65"/>
      <c r="M17" s="58"/>
      <c r="N17" s="89"/>
    </row>
    <row r="18" spans="1:14" x14ac:dyDescent="0.3">
      <c r="A18" s="103" t="s">
        <v>62</v>
      </c>
      <c r="B18" s="105" t="s">
        <v>94</v>
      </c>
      <c r="C18" s="103" t="s">
        <v>96</v>
      </c>
      <c r="D18" s="144" t="s">
        <v>166</v>
      </c>
      <c r="E18" s="106"/>
      <c r="F18" s="107"/>
      <c r="G18" s="107"/>
      <c r="H18" s="107" t="s">
        <v>39</v>
      </c>
      <c r="I18" s="107" t="s">
        <v>39</v>
      </c>
      <c r="J18" s="107" t="s">
        <v>39</v>
      </c>
      <c r="K18" s="143"/>
      <c r="L18" s="65"/>
      <c r="M18" s="68"/>
      <c r="N18" s="89"/>
    </row>
    <row r="19" spans="1:14" ht="27.6" customHeight="1" x14ac:dyDescent="0.3">
      <c r="A19" s="149" t="s">
        <v>42</v>
      </c>
      <c r="B19" s="140"/>
      <c r="C19" s="140"/>
      <c r="D19" s="141"/>
      <c r="E19" s="140"/>
      <c r="F19" s="140"/>
      <c r="G19" s="140"/>
      <c r="H19" s="140"/>
      <c r="I19" s="140"/>
      <c r="J19" s="140"/>
      <c r="K19" s="140"/>
      <c r="L19" s="66"/>
      <c r="M19" s="67"/>
      <c r="N19" s="89"/>
    </row>
    <row r="20" spans="1:14" ht="33.6" customHeight="1" x14ac:dyDescent="0.3">
      <c r="A20" s="103" t="s">
        <v>144</v>
      </c>
      <c r="B20" s="105" t="s">
        <v>138</v>
      </c>
      <c r="C20" s="115" t="s">
        <v>272</v>
      </c>
      <c r="D20" s="144" t="s">
        <v>166</v>
      </c>
      <c r="E20" s="106" t="s">
        <v>39</v>
      </c>
      <c r="F20" s="107" t="s">
        <v>39</v>
      </c>
      <c r="G20" s="107" t="s">
        <v>39</v>
      </c>
      <c r="H20" s="107"/>
      <c r="I20" s="107"/>
      <c r="J20" s="107" t="s">
        <v>39</v>
      </c>
      <c r="K20" s="143"/>
      <c r="L20" s="65"/>
      <c r="M20" s="58"/>
      <c r="N20" s="89"/>
    </row>
    <row r="21" spans="1:14" x14ac:dyDescent="0.3">
      <c r="A21" s="115" t="s">
        <v>431</v>
      </c>
      <c r="B21" s="105" t="s">
        <v>345</v>
      </c>
      <c r="C21" s="115" t="s">
        <v>351</v>
      </c>
      <c r="D21" s="144" t="s">
        <v>166</v>
      </c>
      <c r="E21" s="106" t="s">
        <v>39</v>
      </c>
      <c r="F21" s="107" t="s">
        <v>39</v>
      </c>
      <c r="G21" s="107"/>
      <c r="H21" s="107"/>
      <c r="I21" s="107"/>
      <c r="J21" s="107"/>
      <c r="K21" s="143" t="s">
        <v>39</v>
      </c>
      <c r="L21" s="65"/>
      <c r="M21" s="58"/>
      <c r="N21" s="89"/>
    </row>
    <row r="22" spans="1:14" x14ac:dyDescent="0.3">
      <c r="A22" s="115" t="s">
        <v>147</v>
      </c>
      <c r="B22" s="105" t="s">
        <v>361</v>
      </c>
      <c r="C22" s="109" t="s">
        <v>271</v>
      </c>
      <c r="D22" s="144" t="s">
        <v>166</v>
      </c>
      <c r="E22" s="106" t="s">
        <v>39</v>
      </c>
      <c r="F22" s="107" t="s">
        <v>39</v>
      </c>
      <c r="G22" s="107"/>
      <c r="H22" s="107"/>
      <c r="I22" s="107"/>
      <c r="J22" s="107"/>
      <c r="K22" s="143" t="s">
        <v>39</v>
      </c>
      <c r="L22" s="65"/>
      <c r="M22" s="58"/>
      <c r="N22" s="89"/>
    </row>
    <row r="23" spans="1:14" ht="52.2" customHeight="1" x14ac:dyDescent="0.3">
      <c r="A23" s="115" t="s">
        <v>441</v>
      </c>
      <c r="B23" s="105" t="s">
        <v>345</v>
      </c>
      <c r="C23" s="115" t="s">
        <v>351</v>
      </c>
      <c r="D23" s="144" t="s">
        <v>166</v>
      </c>
      <c r="E23" s="106" t="s">
        <v>39</v>
      </c>
      <c r="F23" s="107" t="s">
        <v>39</v>
      </c>
      <c r="G23" s="107"/>
      <c r="H23" s="107"/>
      <c r="I23" s="107"/>
      <c r="J23" s="107"/>
      <c r="K23" s="143" t="s">
        <v>39</v>
      </c>
      <c r="L23" s="65"/>
      <c r="M23" s="58"/>
      <c r="N23" s="89"/>
    </row>
    <row r="24" spans="1:14" ht="27.6" customHeight="1" x14ac:dyDescent="0.3">
      <c r="A24" s="149" t="s">
        <v>215</v>
      </c>
      <c r="B24" s="140"/>
      <c r="C24" s="140"/>
      <c r="D24" s="141"/>
      <c r="E24" s="140"/>
      <c r="F24" s="140"/>
      <c r="G24" s="140"/>
      <c r="H24" s="140"/>
      <c r="I24" s="140"/>
      <c r="J24" s="140"/>
      <c r="K24" s="140"/>
      <c r="L24" s="66"/>
      <c r="M24" s="67"/>
      <c r="N24" s="89"/>
    </row>
    <row r="25" spans="1:14" x14ac:dyDescent="0.3">
      <c r="A25" s="103" t="s">
        <v>228</v>
      </c>
      <c r="B25" s="105" t="s">
        <v>362</v>
      </c>
      <c r="C25" s="109" t="s">
        <v>351</v>
      </c>
      <c r="D25" s="144" t="s">
        <v>166</v>
      </c>
      <c r="E25" s="106"/>
      <c r="F25" s="107" t="s">
        <v>39</v>
      </c>
      <c r="G25" s="107" t="s">
        <v>39</v>
      </c>
      <c r="H25" s="107" t="s">
        <v>39</v>
      </c>
      <c r="I25" s="107"/>
      <c r="J25" s="107"/>
      <c r="K25" s="143" t="s">
        <v>39</v>
      </c>
      <c r="L25" s="65"/>
      <c r="M25" s="58"/>
      <c r="N25" s="89"/>
    </row>
    <row r="26" spans="1:14" ht="32.4" customHeight="1" x14ac:dyDescent="0.3">
      <c r="A26" s="115" t="s">
        <v>432</v>
      </c>
      <c r="B26" s="105" t="s">
        <v>362</v>
      </c>
      <c r="C26" s="115" t="s">
        <v>351</v>
      </c>
      <c r="D26" s="144" t="s">
        <v>166</v>
      </c>
      <c r="E26" s="106" t="s">
        <v>39</v>
      </c>
      <c r="F26" s="107"/>
      <c r="G26" s="107"/>
      <c r="H26" s="107" t="s">
        <v>39</v>
      </c>
      <c r="I26" s="107" t="s">
        <v>39</v>
      </c>
      <c r="J26" s="107"/>
      <c r="K26" s="143" t="s">
        <v>39</v>
      </c>
      <c r="L26" s="62"/>
      <c r="M26" s="58"/>
      <c r="N26" s="89"/>
    </row>
    <row r="27" spans="1:14" x14ac:dyDescent="0.3">
      <c r="A27" s="103" t="s">
        <v>55</v>
      </c>
      <c r="B27" s="105" t="s">
        <v>362</v>
      </c>
      <c r="C27" s="109" t="s">
        <v>111</v>
      </c>
      <c r="D27" s="144" t="s">
        <v>166</v>
      </c>
      <c r="E27" s="106" t="s">
        <v>39</v>
      </c>
      <c r="F27" s="107"/>
      <c r="G27" s="107"/>
      <c r="H27" s="107" t="s">
        <v>39</v>
      </c>
      <c r="I27" s="107" t="s">
        <v>39</v>
      </c>
      <c r="J27" s="107" t="s">
        <v>39</v>
      </c>
      <c r="K27" s="143"/>
      <c r="L27" s="65"/>
      <c r="M27" s="58"/>
      <c r="N27" s="89"/>
    </row>
    <row r="28" spans="1:14" ht="43.2" x14ac:dyDescent="0.3">
      <c r="A28" s="103" t="s">
        <v>124</v>
      </c>
      <c r="B28" s="105" t="s">
        <v>363</v>
      </c>
      <c r="C28" s="103" t="s">
        <v>196</v>
      </c>
      <c r="D28" s="144" t="s">
        <v>166</v>
      </c>
      <c r="E28" s="106" t="s">
        <v>39</v>
      </c>
      <c r="F28" s="107" t="s">
        <v>39</v>
      </c>
      <c r="G28" s="107"/>
      <c r="H28" s="107"/>
      <c r="I28" s="107"/>
      <c r="J28" s="107"/>
      <c r="K28" s="143" t="s">
        <v>39</v>
      </c>
      <c r="L28" s="62"/>
      <c r="M28" s="58"/>
      <c r="N28" s="89"/>
    </row>
    <row r="29" spans="1:14" ht="27.6" customHeight="1" x14ac:dyDescent="0.3">
      <c r="A29" s="149" t="s">
        <v>46</v>
      </c>
      <c r="B29" s="140"/>
      <c r="C29" s="140"/>
      <c r="D29" s="141"/>
      <c r="E29" s="140"/>
      <c r="F29" s="140"/>
      <c r="G29" s="140"/>
      <c r="H29" s="140"/>
      <c r="I29" s="140"/>
      <c r="J29" s="140"/>
      <c r="K29" s="140"/>
      <c r="L29" s="66"/>
      <c r="M29" s="67"/>
      <c r="N29" s="89"/>
    </row>
    <row r="30" spans="1:14" x14ac:dyDescent="0.3">
      <c r="A30" s="103" t="s">
        <v>51</v>
      </c>
      <c r="B30" s="110" t="s">
        <v>110</v>
      </c>
      <c r="C30" s="115" t="s">
        <v>351</v>
      </c>
      <c r="D30" s="144" t="s">
        <v>166</v>
      </c>
      <c r="E30" s="106" t="s">
        <v>39</v>
      </c>
      <c r="F30" s="107" t="s">
        <v>39</v>
      </c>
      <c r="G30" s="107" t="s">
        <v>39</v>
      </c>
      <c r="H30" s="107" t="s">
        <v>39</v>
      </c>
      <c r="I30" s="107"/>
      <c r="J30" s="107"/>
      <c r="K30" s="143" t="s">
        <v>39</v>
      </c>
      <c r="L30" s="62"/>
      <c r="M30" s="58"/>
      <c r="N30" s="89"/>
    </row>
    <row r="31" spans="1:14" x14ac:dyDescent="0.3">
      <c r="A31" s="103" t="s">
        <v>52</v>
      </c>
      <c r="B31" s="110" t="s">
        <v>110</v>
      </c>
      <c r="C31" s="115" t="s">
        <v>351</v>
      </c>
      <c r="D31" s="144" t="s">
        <v>166</v>
      </c>
      <c r="E31" s="106" t="s">
        <v>39</v>
      </c>
      <c r="F31" s="107" t="s">
        <v>39</v>
      </c>
      <c r="G31" s="107" t="s">
        <v>39</v>
      </c>
      <c r="H31" s="107" t="s">
        <v>39</v>
      </c>
      <c r="I31" s="107"/>
      <c r="J31" s="107"/>
      <c r="K31" s="143" t="s">
        <v>39</v>
      </c>
      <c r="L31" s="62"/>
      <c r="M31" s="58"/>
      <c r="N31" s="89"/>
    </row>
    <row r="32" spans="1:14" x14ac:dyDescent="0.3">
      <c r="A32" s="115" t="s">
        <v>126</v>
      </c>
      <c r="B32" s="105" t="s">
        <v>364</v>
      </c>
      <c r="C32" s="115" t="s">
        <v>351</v>
      </c>
      <c r="D32" s="144" t="s">
        <v>166</v>
      </c>
      <c r="E32" s="106"/>
      <c r="F32" s="107"/>
      <c r="G32" s="107"/>
      <c r="H32" s="107"/>
      <c r="I32" s="107"/>
      <c r="J32" s="107"/>
      <c r="K32" s="143"/>
      <c r="L32" s="62"/>
      <c r="M32" s="58"/>
      <c r="N32" s="89"/>
    </row>
    <row r="33" spans="1:14" ht="28.8" x14ac:dyDescent="0.3">
      <c r="A33" s="103" t="s">
        <v>191</v>
      </c>
      <c r="B33" s="105" t="s">
        <v>444</v>
      </c>
      <c r="C33" s="103" t="s">
        <v>193</v>
      </c>
      <c r="D33" s="142" t="s">
        <v>230</v>
      </c>
      <c r="E33" s="106" t="s">
        <v>39</v>
      </c>
      <c r="F33" s="107" t="s">
        <v>39</v>
      </c>
      <c r="G33" s="107" t="s">
        <v>39</v>
      </c>
      <c r="H33" s="107" t="s">
        <v>39</v>
      </c>
      <c r="I33" s="107"/>
      <c r="J33" s="107"/>
      <c r="K33" s="143" t="s">
        <v>39</v>
      </c>
      <c r="L33" s="62"/>
      <c r="M33" s="63"/>
      <c r="N33" s="89"/>
    </row>
    <row r="34" spans="1:14" ht="28.8" x14ac:dyDescent="0.3">
      <c r="A34" s="103" t="s">
        <v>226</v>
      </c>
      <c r="B34" s="105" t="s">
        <v>433</v>
      </c>
      <c r="C34" s="103" t="s">
        <v>194</v>
      </c>
      <c r="D34" s="142" t="s">
        <v>230</v>
      </c>
      <c r="E34" s="106" t="s">
        <v>39</v>
      </c>
      <c r="F34" s="107" t="s">
        <v>39</v>
      </c>
      <c r="G34" s="107" t="s">
        <v>39</v>
      </c>
      <c r="H34" s="107" t="s">
        <v>39</v>
      </c>
      <c r="I34" s="107"/>
      <c r="J34" s="107"/>
      <c r="K34" s="143" t="s">
        <v>39</v>
      </c>
      <c r="L34" s="62"/>
      <c r="M34" s="63"/>
      <c r="N34" s="89"/>
    </row>
    <row r="35" spans="1:14" ht="28.8" x14ac:dyDescent="0.3">
      <c r="A35" s="103" t="s">
        <v>231</v>
      </c>
      <c r="B35" s="105" t="s">
        <v>192</v>
      </c>
      <c r="C35" s="103" t="s">
        <v>195</v>
      </c>
      <c r="D35" s="142" t="s">
        <v>166</v>
      </c>
      <c r="E35" s="106" t="s">
        <v>39</v>
      </c>
      <c r="F35" s="107" t="s">
        <v>39</v>
      </c>
      <c r="G35" s="107" t="s">
        <v>39</v>
      </c>
      <c r="H35" s="107" t="s">
        <v>39</v>
      </c>
      <c r="I35" s="107"/>
      <c r="J35" s="107"/>
      <c r="K35" s="143" t="s">
        <v>39</v>
      </c>
      <c r="L35" s="62"/>
      <c r="M35" s="63"/>
      <c r="N35" s="89"/>
    </row>
    <row r="36" spans="1:14" ht="28.8" customHeight="1" x14ac:dyDescent="0.3">
      <c r="A36" s="152" t="s">
        <v>149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69"/>
      <c r="M36" s="70"/>
      <c r="N36" s="89"/>
    </row>
    <row r="37" spans="1:14" ht="28.8" x14ac:dyDescent="0.3">
      <c r="A37" s="117" t="s">
        <v>443</v>
      </c>
      <c r="B37" s="153" t="s">
        <v>117</v>
      </c>
      <c r="C37" s="103" t="s">
        <v>200</v>
      </c>
      <c r="D37" s="142" t="s">
        <v>166</v>
      </c>
      <c r="E37" s="106"/>
      <c r="F37" s="107" t="s">
        <v>39</v>
      </c>
      <c r="G37" s="107" t="s">
        <v>39</v>
      </c>
      <c r="H37" s="107"/>
      <c r="I37" s="107"/>
      <c r="J37" s="107"/>
      <c r="K37" s="143" t="s">
        <v>39</v>
      </c>
      <c r="L37" s="62"/>
      <c r="M37" s="63"/>
      <c r="N37" s="89"/>
    </row>
    <row r="38" spans="1:14" x14ac:dyDescent="0.3">
      <c r="A38" s="117" t="s">
        <v>197</v>
      </c>
      <c r="B38" s="153" t="s">
        <v>198</v>
      </c>
      <c r="C38" s="103" t="s">
        <v>199</v>
      </c>
      <c r="D38" s="142" t="s">
        <v>166</v>
      </c>
      <c r="E38" s="106"/>
      <c r="F38" s="107" t="s">
        <v>39</v>
      </c>
      <c r="G38" s="107"/>
      <c r="H38" s="107"/>
      <c r="I38" s="107"/>
      <c r="J38" s="107"/>
      <c r="K38" s="143" t="s">
        <v>39</v>
      </c>
      <c r="L38" s="62"/>
      <c r="M38" s="63"/>
      <c r="N38" s="89"/>
    </row>
    <row r="39" spans="1:14" ht="27.6" customHeight="1" x14ac:dyDescent="0.3">
      <c r="A39" s="154" t="s">
        <v>23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49"/>
      <c r="M39" s="50"/>
      <c r="N39" s="89"/>
    </row>
    <row r="40" spans="1:14" ht="28.8" x14ac:dyDescent="0.3">
      <c r="A40" s="117" t="s">
        <v>145</v>
      </c>
      <c r="B40" s="105" t="s">
        <v>117</v>
      </c>
      <c r="C40" s="103" t="s">
        <v>200</v>
      </c>
      <c r="D40" s="142" t="s">
        <v>166</v>
      </c>
      <c r="E40" s="106" t="s">
        <v>39</v>
      </c>
      <c r="F40" s="107" t="s">
        <v>39</v>
      </c>
      <c r="G40" s="107"/>
      <c r="H40" s="107"/>
      <c r="I40" s="107"/>
      <c r="J40" s="107"/>
      <c r="K40" s="143" t="s">
        <v>39</v>
      </c>
      <c r="L40" s="65"/>
      <c r="M40" s="63"/>
      <c r="N40" s="89"/>
    </row>
    <row r="41" spans="1:14" hidden="1" x14ac:dyDescent="0.3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66"/>
      <c r="M41" s="67"/>
      <c r="N41" s="89"/>
    </row>
    <row r="42" spans="1:14" ht="27.6" customHeight="1" x14ac:dyDescent="0.3">
      <c r="A42" s="149" t="s">
        <v>217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66"/>
      <c r="M42" s="67"/>
      <c r="N42" s="89"/>
    </row>
    <row r="43" spans="1:14" ht="28.8" x14ac:dyDescent="0.3">
      <c r="A43" s="103" t="s">
        <v>54</v>
      </c>
      <c r="B43" s="105" t="s">
        <v>445</v>
      </c>
      <c r="C43" s="115" t="s">
        <v>351</v>
      </c>
      <c r="D43" s="142" t="s">
        <v>166</v>
      </c>
      <c r="E43" s="106"/>
      <c r="F43" s="107" t="s">
        <v>39</v>
      </c>
      <c r="G43" s="107"/>
      <c r="H43" s="107"/>
      <c r="I43" s="107"/>
      <c r="J43" s="107"/>
      <c r="K43" s="143" t="s">
        <v>39</v>
      </c>
      <c r="L43" s="65"/>
      <c r="M43" s="63"/>
      <c r="N43" s="89"/>
    </row>
    <row r="44" spans="1:14" x14ac:dyDescent="0.3">
      <c r="A44" s="103" t="s">
        <v>53</v>
      </c>
      <c r="B44" s="105" t="s">
        <v>229</v>
      </c>
      <c r="C44" s="115" t="s">
        <v>351</v>
      </c>
      <c r="D44" s="144" t="s">
        <v>166</v>
      </c>
      <c r="E44" s="106"/>
      <c r="F44" s="107" t="s">
        <v>39</v>
      </c>
      <c r="G44" s="107" t="s">
        <v>39</v>
      </c>
      <c r="H44" s="107" t="s">
        <v>39</v>
      </c>
      <c r="I44" s="107"/>
      <c r="J44" s="107"/>
      <c r="K44" s="143" t="s">
        <v>39</v>
      </c>
      <c r="L44" s="65"/>
      <c r="M44" s="58"/>
      <c r="N44" s="89"/>
    </row>
    <row r="45" spans="1:14" x14ac:dyDescent="0.3">
      <c r="A45" s="103" t="s">
        <v>72</v>
      </c>
      <c r="B45" s="105" t="s">
        <v>346</v>
      </c>
      <c r="C45" s="109" t="s">
        <v>139</v>
      </c>
      <c r="D45" s="144" t="s">
        <v>230</v>
      </c>
      <c r="E45" s="106" t="s">
        <v>39</v>
      </c>
      <c r="F45" s="107" t="s">
        <v>39</v>
      </c>
      <c r="G45" s="107"/>
      <c r="H45" s="107"/>
      <c r="I45" s="107"/>
      <c r="J45" s="107"/>
      <c r="K45" s="143"/>
      <c r="L45" s="65"/>
      <c r="M45" s="58"/>
      <c r="N45" s="89"/>
    </row>
    <row r="46" spans="1:14" x14ac:dyDescent="0.3">
      <c r="A46" s="103" t="s">
        <v>74</v>
      </c>
      <c r="B46" s="105" t="s">
        <v>140</v>
      </c>
      <c r="C46" s="109" t="s">
        <v>140</v>
      </c>
      <c r="D46" s="144" t="s">
        <v>166</v>
      </c>
      <c r="E46" s="106"/>
      <c r="F46" s="107" t="s">
        <v>39</v>
      </c>
      <c r="G46" s="107" t="s">
        <v>39</v>
      </c>
      <c r="H46" s="107"/>
      <c r="I46" s="107"/>
      <c r="J46" s="107" t="s">
        <v>39</v>
      </c>
      <c r="K46" s="143" t="s">
        <v>39</v>
      </c>
      <c r="L46" s="65"/>
      <c r="M46" s="58"/>
      <c r="N46" s="89"/>
    </row>
    <row r="47" spans="1:14" ht="15" thickBot="1" x14ac:dyDescent="0.35">
      <c r="A47" s="155" t="s">
        <v>75</v>
      </c>
      <c r="B47" s="156" t="s">
        <v>76</v>
      </c>
      <c r="C47" s="157" t="s">
        <v>140</v>
      </c>
      <c r="D47" s="158" t="s">
        <v>230</v>
      </c>
      <c r="E47" s="121" t="s">
        <v>39</v>
      </c>
      <c r="F47" s="122" t="s">
        <v>39</v>
      </c>
      <c r="G47" s="122"/>
      <c r="H47" s="122"/>
      <c r="I47" s="122"/>
      <c r="J47" s="122" t="s">
        <v>39</v>
      </c>
      <c r="K47" s="159" t="s">
        <v>39</v>
      </c>
      <c r="L47" s="71"/>
      <c r="M47" s="61"/>
      <c r="N47" s="89"/>
    </row>
    <row r="48" spans="1:14" ht="27.6" hidden="1" customHeight="1" thickBot="1" x14ac:dyDescent="0.35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1"/>
      <c r="N48" s="89"/>
    </row>
    <row r="49" spans="1:14" ht="15" thickBot="1" x14ac:dyDescent="0.35">
      <c r="A49" s="162"/>
      <c r="B49" s="162"/>
      <c r="C49" s="163"/>
      <c r="D49" s="162"/>
      <c r="E49" s="164"/>
      <c r="F49" s="164"/>
      <c r="G49" s="164"/>
      <c r="H49" s="164"/>
      <c r="I49" s="164"/>
      <c r="J49" s="164"/>
      <c r="K49" s="164"/>
      <c r="L49" s="163"/>
      <c r="M49" s="163"/>
      <c r="N49" s="89"/>
    </row>
    <row r="50" spans="1:14" ht="15" thickBot="1" x14ac:dyDescent="0.35">
      <c r="A50" s="89"/>
      <c r="B50" s="124" t="s">
        <v>425</v>
      </c>
      <c r="C50" s="89"/>
      <c r="D50" s="125" t="s">
        <v>266</v>
      </c>
      <c r="E50" s="84">
        <f t="shared" ref="E50:K50" si="0">COUNTIF(E6:E48,"X")</f>
        <v>23</v>
      </c>
      <c r="F50" s="84">
        <f t="shared" si="0"/>
        <v>22</v>
      </c>
      <c r="G50" s="84">
        <f t="shared" si="0"/>
        <v>11</v>
      </c>
      <c r="H50" s="84">
        <f t="shared" si="0"/>
        <v>15</v>
      </c>
      <c r="I50" s="84">
        <f t="shared" si="0"/>
        <v>7</v>
      </c>
      <c r="J50" s="84">
        <f t="shared" si="0"/>
        <v>6</v>
      </c>
      <c r="K50" s="85">
        <f t="shared" si="0"/>
        <v>23</v>
      </c>
      <c r="L50" s="89"/>
      <c r="M50" s="89"/>
      <c r="N50" s="89"/>
    </row>
    <row r="51" spans="1:14" x14ac:dyDescent="0.3">
      <c r="A51" s="126" t="s">
        <v>219</v>
      </c>
      <c r="B51" s="86">
        <f>COUNTIF(A7:A12,"*")</f>
        <v>6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3">
      <c r="A52" s="127" t="s">
        <v>213</v>
      </c>
      <c r="B52" s="87">
        <f>COUNTIF(A14:A15,"*")</f>
        <v>2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x14ac:dyDescent="0.3">
      <c r="A53" s="127" t="s">
        <v>214</v>
      </c>
      <c r="B53" s="87">
        <f>COUNTIF(A17:A18,"*")</f>
        <v>2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x14ac:dyDescent="0.3">
      <c r="A54" s="127" t="s">
        <v>42</v>
      </c>
      <c r="B54" s="87">
        <f>COUNTIF(A20:A23,"*")</f>
        <v>4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x14ac:dyDescent="0.3">
      <c r="A55" s="127" t="s">
        <v>215</v>
      </c>
      <c r="B55" s="87">
        <f>COUNTIF(A25:A28,"*")</f>
        <v>4</v>
      </c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x14ac:dyDescent="0.3">
      <c r="A56" s="127" t="s">
        <v>46</v>
      </c>
      <c r="B56" s="87">
        <f>COUNTIF(A30:A35,"*")</f>
        <v>6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4" x14ac:dyDescent="0.3">
      <c r="A57" s="127" t="s">
        <v>149</v>
      </c>
      <c r="B57" s="87">
        <f>COUNTIF(A37:A38,"*")</f>
        <v>2</v>
      </c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  <row r="58" spans="1:14" x14ac:dyDescent="0.3">
      <c r="A58" s="127" t="s">
        <v>23</v>
      </c>
      <c r="B58" s="87">
        <f>COUNTIF(A40,"*")</f>
        <v>1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</row>
    <row r="59" spans="1:14" x14ac:dyDescent="0.3">
      <c r="A59" s="127" t="s">
        <v>216</v>
      </c>
      <c r="B59" s="87">
        <v>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</row>
    <row r="60" spans="1:14" x14ac:dyDescent="0.3">
      <c r="A60" s="127" t="s">
        <v>217</v>
      </c>
      <c r="B60" s="87">
        <f>COUNTIF(A43:A47,"*")</f>
        <v>5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</row>
    <row r="61" spans="1:14" ht="15" thickBot="1" x14ac:dyDescent="0.35">
      <c r="A61" s="128" t="s">
        <v>218</v>
      </c>
      <c r="B61" s="88">
        <v>0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</row>
    <row r="62" spans="1:14" x14ac:dyDescent="0.3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</row>
    <row r="63" spans="1:14" x14ac:dyDescent="0.3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</row>
  </sheetData>
  <sheetProtection algorithmName="SHA-512" hashValue="ocyy6Byh75QQ/kmdJjCgJ4osAywE3j7h15FjDYlcDH0bMv2rtpQEF47wzcmTg9J6vaygcMwCCEyCoPXGqx7l/g==" saltValue="tjVzto63anXC1c9PsILoxQ==" spinCount="100000" sheet="1" objects="1" scenarios="1"/>
  <customSheetViews>
    <customSheetView guid="{C21AF8E3-3EED-4F78-A1F2-33AB4C0AEB6B}" scale="40" fitToPage="1" hiddenRows="1">
      <pane ySplit="5" topLeftCell="A6" activePane="bottomLeft" state="frozen"/>
      <selection pane="bottomLeft" activeCell="X6" sqref="X6"/>
      <pageMargins left="0.7" right="0.7" top="0.75" bottom="0.75" header="0.3" footer="0.3"/>
      <pageSetup paperSize="8" scale="47" orientation="landscape" r:id="rId1"/>
    </customSheetView>
  </customSheetViews>
  <mergeCells count="4">
    <mergeCell ref="A3:M3"/>
    <mergeCell ref="L4:M4"/>
    <mergeCell ref="E4:K4"/>
    <mergeCell ref="A4:D4"/>
  </mergeCells>
  <pageMargins left="0.7" right="0.7" top="0.75" bottom="0.75" header="0.3" footer="0.3"/>
  <pageSetup paperSize="8" scale="47" orientation="landscape" r:id="rId2"/>
  <ignoredErrors>
    <ignoredError sqref="B51 B52:B60" unlocked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="50" zoomScaleNormal="50" workbookViewId="0">
      <pane ySplit="5" topLeftCell="A17" activePane="bottomLeft" state="frozen"/>
      <selection pane="bottomLeft" activeCell="D49" sqref="D49"/>
    </sheetView>
  </sheetViews>
  <sheetFormatPr defaultRowHeight="14.4" x14ac:dyDescent="0.3"/>
  <cols>
    <col min="1" max="1" width="69.5546875" customWidth="1"/>
    <col min="2" max="2" width="42.21875" customWidth="1"/>
    <col min="3" max="3" width="33.88671875" customWidth="1"/>
    <col min="4" max="4" width="38.88671875" customWidth="1"/>
    <col min="5" max="5" width="17.88671875" customWidth="1"/>
    <col min="6" max="6" width="15.88671875" customWidth="1"/>
    <col min="7" max="7" width="16.109375" customWidth="1"/>
    <col min="8" max="8" width="14.6640625" customWidth="1"/>
    <col min="9" max="9" width="20" customWidth="1"/>
    <col min="10" max="10" width="26.77734375" customWidth="1"/>
    <col min="11" max="11" width="17.5546875" customWidth="1"/>
    <col min="12" max="12" width="30.77734375" customWidth="1"/>
    <col min="13" max="13" width="28.5546875" customWidth="1"/>
  </cols>
  <sheetData>
    <row r="1" spans="1:14" ht="23.4" x14ac:dyDescent="0.45">
      <c r="A1" s="95" t="s">
        <v>41</v>
      </c>
      <c r="B1" s="165"/>
      <c r="C1" s="165"/>
      <c r="D1" s="165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" thickBo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5" thickBot="1" x14ac:dyDescent="0.35">
      <c r="A3" s="320" t="s">
        <v>423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89"/>
    </row>
    <row r="4" spans="1:14" ht="15" thickBot="1" x14ac:dyDescent="0.35">
      <c r="A4" s="318" t="s">
        <v>412</v>
      </c>
      <c r="B4" s="318"/>
      <c r="C4" s="318"/>
      <c r="D4" s="318"/>
      <c r="E4" s="315" t="s">
        <v>0</v>
      </c>
      <c r="F4" s="323"/>
      <c r="G4" s="323"/>
      <c r="H4" s="323"/>
      <c r="I4" s="323"/>
      <c r="J4" s="323"/>
      <c r="K4" s="316"/>
      <c r="L4" s="318" t="s">
        <v>88</v>
      </c>
      <c r="M4" s="316"/>
      <c r="N4" s="89"/>
    </row>
    <row r="5" spans="1:14" ht="52.2" customHeight="1" thickBot="1" x14ac:dyDescent="0.35">
      <c r="A5" s="84" t="s">
        <v>9</v>
      </c>
      <c r="B5" s="84" t="s">
        <v>8</v>
      </c>
      <c r="C5" s="166" t="s">
        <v>89</v>
      </c>
      <c r="D5" s="85" t="s">
        <v>347</v>
      </c>
      <c r="E5" s="98" t="s">
        <v>1</v>
      </c>
      <c r="F5" s="99" t="s">
        <v>2</v>
      </c>
      <c r="G5" s="99" t="s">
        <v>3</v>
      </c>
      <c r="H5" s="99" t="s">
        <v>4</v>
      </c>
      <c r="I5" s="99" t="s">
        <v>5</v>
      </c>
      <c r="J5" s="99" t="s">
        <v>21</v>
      </c>
      <c r="K5" s="167" t="s">
        <v>6</v>
      </c>
      <c r="L5" s="168" t="s">
        <v>90</v>
      </c>
      <c r="M5" s="169" t="s">
        <v>122</v>
      </c>
      <c r="N5" s="89"/>
    </row>
    <row r="6" spans="1:14" ht="28.2" customHeight="1" x14ac:dyDescent="0.3">
      <c r="A6" s="324" t="s">
        <v>219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5"/>
      <c r="N6" s="89"/>
    </row>
    <row r="7" spans="1:14" ht="15" customHeight="1" x14ac:dyDescent="0.3">
      <c r="A7" s="170" t="s">
        <v>78</v>
      </c>
      <c r="B7" s="170" t="s">
        <v>84</v>
      </c>
      <c r="C7" s="171" t="s">
        <v>365</v>
      </c>
      <c r="D7" s="172" t="s">
        <v>171</v>
      </c>
      <c r="E7" s="106"/>
      <c r="F7" s="107"/>
      <c r="G7" s="107" t="s">
        <v>39</v>
      </c>
      <c r="H7" s="107"/>
      <c r="I7" s="107" t="s">
        <v>39</v>
      </c>
      <c r="J7" s="107"/>
      <c r="K7" s="143"/>
      <c r="L7" s="72"/>
      <c r="M7" s="47"/>
      <c r="N7" s="89"/>
    </row>
    <row r="8" spans="1:14" s="28" customFormat="1" ht="27" customHeight="1" x14ac:dyDescent="0.3">
      <c r="A8" s="149" t="s">
        <v>213</v>
      </c>
      <c r="B8" s="173"/>
      <c r="C8" s="173"/>
      <c r="D8" s="174"/>
      <c r="E8" s="173"/>
      <c r="F8" s="173"/>
      <c r="G8" s="173"/>
      <c r="H8" s="173"/>
      <c r="I8" s="173"/>
      <c r="J8" s="173"/>
      <c r="K8" s="173"/>
      <c r="L8" s="73"/>
      <c r="M8" s="74"/>
      <c r="N8" s="94"/>
    </row>
    <row r="9" spans="1:14" ht="28.8" x14ac:dyDescent="0.3">
      <c r="A9" s="170" t="s">
        <v>235</v>
      </c>
      <c r="B9" s="175" t="s">
        <v>277</v>
      </c>
      <c r="C9" s="171" t="s">
        <v>268</v>
      </c>
      <c r="D9" s="172" t="s">
        <v>171</v>
      </c>
      <c r="E9" s="106" t="s">
        <v>39</v>
      </c>
      <c r="F9" s="107" t="s">
        <v>39</v>
      </c>
      <c r="G9" s="107"/>
      <c r="H9" s="107" t="s">
        <v>39</v>
      </c>
      <c r="I9" s="107"/>
      <c r="J9" s="107"/>
      <c r="K9" s="143" t="s">
        <v>39</v>
      </c>
      <c r="L9" s="46"/>
      <c r="M9" s="47"/>
      <c r="N9" s="89"/>
    </row>
    <row r="10" spans="1:14" s="28" customFormat="1" ht="27" customHeight="1" x14ac:dyDescent="0.3">
      <c r="A10" s="112" t="s">
        <v>214</v>
      </c>
      <c r="B10" s="176"/>
      <c r="C10" s="176"/>
      <c r="D10" s="177"/>
      <c r="E10" s="176"/>
      <c r="F10" s="176"/>
      <c r="G10" s="176"/>
      <c r="H10" s="176"/>
      <c r="I10" s="176"/>
      <c r="J10" s="176"/>
      <c r="K10" s="176"/>
      <c r="L10" s="51"/>
      <c r="M10" s="52"/>
      <c r="N10" s="94"/>
    </row>
    <row r="11" spans="1:14" ht="15" customHeight="1" x14ac:dyDescent="0.3">
      <c r="A11" s="170" t="s">
        <v>59</v>
      </c>
      <c r="B11" s="170" t="s">
        <v>98</v>
      </c>
      <c r="C11" s="178" t="s">
        <v>96</v>
      </c>
      <c r="D11" s="172" t="s">
        <v>230</v>
      </c>
      <c r="E11" s="106"/>
      <c r="F11" s="107"/>
      <c r="G11" s="107"/>
      <c r="H11" s="107" t="s">
        <v>39</v>
      </c>
      <c r="I11" s="107" t="s">
        <v>39</v>
      </c>
      <c r="J11" s="107" t="s">
        <v>39</v>
      </c>
      <c r="K11" s="143"/>
      <c r="L11" s="46"/>
      <c r="M11" s="47"/>
      <c r="N11" s="89"/>
    </row>
    <row r="12" spans="1:14" x14ac:dyDescent="0.3">
      <c r="A12" s="170" t="s">
        <v>68</v>
      </c>
      <c r="B12" s="170" t="s">
        <v>98</v>
      </c>
      <c r="C12" s="178" t="s">
        <v>96</v>
      </c>
      <c r="D12" s="179" t="s">
        <v>230</v>
      </c>
      <c r="E12" s="106" t="s">
        <v>39</v>
      </c>
      <c r="F12" s="107" t="s">
        <v>39</v>
      </c>
      <c r="G12" s="107"/>
      <c r="H12" s="107" t="s">
        <v>39</v>
      </c>
      <c r="I12" s="107"/>
      <c r="J12" s="107"/>
      <c r="K12" s="143"/>
      <c r="L12" s="48"/>
      <c r="M12" s="75"/>
      <c r="N12" s="89"/>
    </row>
    <row r="13" spans="1:14" s="28" customFormat="1" ht="27" customHeight="1" x14ac:dyDescent="0.3">
      <c r="A13" s="149" t="s">
        <v>42</v>
      </c>
      <c r="B13" s="173"/>
      <c r="C13" s="173"/>
      <c r="D13" s="174"/>
      <c r="E13" s="173"/>
      <c r="F13" s="173"/>
      <c r="G13" s="173"/>
      <c r="H13" s="173"/>
      <c r="I13" s="173"/>
      <c r="J13" s="173"/>
      <c r="K13" s="173"/>
      <c r="L13" s="73"/>
      <c r="M13" s="74"/>
      <c r="N13" s="94"/>
    </row>
    <row r="14" spans="1:14" ht="28.8" x14ac:dyDescent="0.3">
      <c r="A14" s="170" t="s">
        <v>232</v>
      </c>
      <c r="B14" s="170" t="s">
        <v>365</v>
      </c>
      <c r="C14" s="171" t="s">
        <v>268</v>
      </c>
      <c r="D14" s="172" t="s">
        <v>166</v>
      </c>
      <c r="E14" s="106" t="s">
        <v>39</v>
      </c>
      <c r="F14" s="107" t="s">
        <v>39</v>
      </c>
      <c r="G14" s="107" t="s">
        <v>39</v>
      </c>
      <c r="H14" s="107"/>
      <c r="I14" s="107"/>
      <c r="J14" s="107" t="s">
        <v>39</v>
      </c>
      <c r="K14" s="143" t="s">
        <v>39</v>
      </c>
      <c r="L14" s="46"/>
      <c r="M14" s="47"/>
      <c r="N14" s="89"/>
    </row>
    <row r="15" spans="1:14" ht="28.8" x14ac:dyDescent="0.3">
      <c r="A15" s="170" t="s">
        <v>128</v>
      </c>
      <c r="B15" s="170" t="s">
        <v>345</v>
      </c>
      <c r="C15" s="180" t="s">
        <v>351</v>
      </c>
      <c r="D15" s="172" t="s">
        <v>166</v>
      </c>
      <c r="E15" s="106" t="s">
        <v>39</v>
      </c>
      <c r="F15" s="107" t="s">
        <v>39</v>
      </c>
      <c r="G15" s="107" t="s">
        <v>39</v>
      </c>
      <c r="H15" s="107"/>
      <c r="I15" s="107"/>
      <c r="J15" s="107" t="s">
        <v>39</v>
      </c>
      <c r="K15" s="143" t="s">
        <v>39</v>
      </c>
      <c r="L15" s="46"/>
      <c r="M15" s="47"/>
      <c r="N15" s="89"/>
    </row>
    <row r="16" spans="1:14" x14ac:dyDescent="0.3">
      <c r="A16" s="181" t="s">
        <v>127</v>
      </c>
      <c r="B16" s="170" t="s">
        <v>345</v>
      </c>
      <c r="C16" s="180" t="s">
        <v>351</v>
      </c>
      <c r="D16" s="172" t="s">
        <v>166</v>
      </c>
      <c r="E16" s="106" t="s">
        <v>39</v>
      </c>
      <c r="F16" s="107" t="s">
        <v>39</v>
      </c>
      <c r="G16" s="107" t="s">
        <v>39</v>
      </c>
      <c r="H16" s="107"/>
      <c r="I16" s="107"/>
      <c r="J16" s="107"/>
      <c r="K16" s="143" t="s">
        <v>39</v>
      </c>
      <c r="L16" s="46"/>
      <c r="M16" s="47"/>
      <c r="N16" s="89"/>
    </row>
    <row r="17" spans="1:14" ht="28.8" x14ac:dyDescent="0.3">
      <c r="A17" s="181" t="s">
        <v>446</v>
      </c>
      <c r="B17" s="170" t="s">
        <v>345</v>
      </c>
      <c r="C17" s="180" t="s">
        <v>351</v>
      </c>
      <c r="D17" s="172" t="s">
        <v>166</v>
      </c>
      <c r="E17" s="106" t="s">
        <v>39</v>
      </c>
      <c r="F17" s="107" t="s">
        <v>39</v>
      </c>
      <c r="G17" s="107" t="s">
        <v>39</v>
      </c>
      <c r="H17" s="107"/>
      <c r="I17" s="107"/>
      <c r="J17" s="107"/>
      <c r="K17" s="143" t="s">
        <v>39</v>
      </c>
      <c r="L17" s="46"/>
      <c r="M17" s="47"/>
      <c r="N17" s="89"/>
    </row>
    <row r="18" spans="1:14" x14ac:dyDescent="0.3">
      <c r="A18" s="181" t="s">
        <v>236</v>
      </c>
      <c r="B18" s="170" t="s">
        <v>365</v>
      </c>
      <c r="C18" s="171" t="s">
        <v>268</v>
      </c>
      <c r="D18" s="172" t="s">
        <v>166</v>
      </c>
      <c r="E18" s="106" t="s">
        <v>39</v>
      </c>
      <c r="F18" s="107" t="s">
        <v>39</v>
      </c>
      <c r="G18" s="107" t="s">
        <v>39</v>
      </c>
      <c r="H18" s="107"/>
      <c r="I18" s="107"/>
      <c r="J18" s="107"/>
      <c r="K18" s="143" t="s">
        <v>39</v>
      </c>
      <c r="L18" s="46"/>
      <c r="M18" s="47"/>
      <c r="N18" s="89"/>
    </row>
    <row r="19" spans="1:14" s="28" customFormat="1" ht="27" customHeight="1" x14ac:dyDescent="0.3">
      <c r="A19" s="182" t="s">
        <v>215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49"/>
      <c r="M19" s="50"/>
      <c r="N19" s="94"/>
    </row>
    <row r="20" spans="1:14" ht="15" customHeight="1" x14ac:dyDescent="0.3">
      <c r="A20" s="170" t="s">
        <v>79</v>
      </c>
      <c r="B20" s="170" t="s">
        <v>362</v>
      </c>
      <c r="C20" s="180" t="s">
        <v>351</v>
      </c>
      <c r="D20" s="172" t="s">
        <v>171</v>
      </c>
      <c r="E20" s="106" t="s">
        <v>39</v>
      </c>
      <c r="F20" s="107" t="s">
        <v>39</v>
      </c>
      <c r="G20" s="107" t="s">
        <v>39</v>
      </c>
      <c r="H20" s="107" t="s">
        <v>39</v>
      </c>
      <c r="I20" s="107" t="s">
        <v>39</v>
      </c>
      <c r="J20" s="107"/>
      <c r="K20" s="143" t="s">
        <v>39</v>
      </c>
      <c r="L20" s="46"/>
      <c r="M20" s="47"/>
      <c r="N20" s="89"/>
    </row>
    <row r="21" spans="1:14" ht="15" customHeight="1" x14ac:dyDescent="0.3">
      <c r="A21" s="170" t="s">
        <v>80</v>
      </c>
      <c r="B21" s="170" t="s">
        <v>362</v>
      </c>
      <c r="C21" s="180" t="s">
        <v>351</v>
      </c>
      <c r="D21" s="172" t="s">
        <v>171</v>
      </c>
      <c r="E21" s="106" t="s">
        <v>39</v>
      </c>
      <c r="F21" s="107"/>
      <c r="G21" s="107"/>
      <c r="H21" s="107" t="s">
        <v>39</v>
      </c>
      <c r="I21" s="107" t="s">
        <v>39</v>
      </c>
      <c r="J21" s="107" t="s">
        <v>39</v>
      </c>
      <c r="K21" s="143"/>
      <c r="L21" s="46"/>
      <c r="M21" s="47"/>
      <c r="N21" s="89"/>
    </row>
    <row r="22" spans="1:14" x14ac:dyDescent="0.3">
      <c r="A22" s="183" t="s">
        <v>237</v>
      </c>
      <c r="B22" s="170" t="s">
        <v>362</v>
      </c>
      <c r="C22" s="180" t="s">
        <v>351</v>
      </c>
      <c r="D22" s="179" t="s">
        <v>171</v>
      </c>
      <c r="E22" s="106" t="s">
        <v>39</v>
      </c>
      <c r="F22" s="107"/>
      <c r="G22" s="107" t="s">
        <v>39</v>
      </c>
      <c r="H22" s="107"/>
      <c r="I22" s="107" t="s">
        <v>39</v>
      </c>
      <c r="J22" s="107"/>
      <c r="K22" s="143" t="s">
        <v>39</v>
      </c>
      <c r="L22" s="72"/>
      <c r="M22" s="75"/>
      <c r="N22" s="89"/>
    </row>
    <row r="23" spans="1:14" s="28" customFormat="1" ht="27" customHeight="1" x14ac:dyDescent="0.3">
      <c r="A23" s="149" t="s">
        <v>46</v>
      </c>
      <c r="B23" s="173"/>
      <c r="C23" s="173"/>
      <c r="D23" s="174"/>
      <c r="E23" s="173"/>
      <c r="F23" s="173"/>
      <c r="G23" s="173"/>
      <c r="H23" s="173"/>
      <c r="I23" s="173"/>
      <c r="J23" s="173"/>
      <c r="K23" s="173"/>
      <c r="L23" s="73"/>
      <c r="M23" s="74"/>
      <c r="N23" s="94"/>
    </row>
    <row r="24" spans="1:14" ht="28.8" x14ac:dyDescent="0.3">
      <c r="A24" s="181" t="s">
        <v>148</v>
      </c>
      <c r="B24" s="170" t="s">
        <v>365</v>
      </c>
      <c r="C24" s="171" t="s">
        <v>268</v>
      </c>
      <c r="D24" s="172" t="s">
        <v>171</v>
      </c>
      <c r="E24" s="106" t="s">
        <v>39</v>
      </c>
      <c r="F24" s="184"/>
      <c r="G24" s="184"/>
      <c r="H24" s="184"/>
      <c r="I24" s="184"/>
      <c r="J24" s="184"/>
      <c r="K24" s="185"/>
      <c r="L24" s="46"/>
      <c r="M24" s="47"/>
      <c r="N24" s="89"/>
    </row>
    <row r="25" spans="1:14" ht="15" customHeight="1" x14ac:dyDescent="0.3">
      <c r="A25" s="170" t="s">
        <v>77</v>
      </c>
      <c r="B25" s="170" t="s">
        <v>365</v>
      </c>
      <c r="C25" s="171" t="s">
        <v>268</v>
      </c>
      <c r="D25" s="172" t="s">
        <v>171</v>
      </c>
      <c r="E25" s="106"/>
      <c r="F25" s="107"/>
      <c r="G25" s="107" t="s">
        <v>39</v>
      </c>
      <c r="H25" s="107" t="s">
        <v>39</v>
      </c>
      <c r="I25" s="107"/>
      <c r="J25" s="107"/>
      <c r="K25" s="143"/>
      <c r="L25" s="46"/>
      <c r="M25" s="47"/>
      <c r="N25" s="89"/>
    </row>
    <row r="26" spans="1:14" ht="15" customHeight="1" x14ac:dyDescent="0.3">
      <c r="A26" s="170" t="s">
        <v>250</v>
      </c>
      <c r="B26" s="170" t="s">
        <v>366</v>
      </c>
      <c r="C26" s="171" t="s">
        <v>268</v>
      </c>
      <c r="D26" s="172" t="s">
        <v>171</v>
      </c>
      <c r="E26" s="106"/>
      <c r="F26" s="107"/>
      <c r="G26" s="107" t="s">
        <v>39</v>
      </c>
      <c r="H26" s="107" t="s">
        <v>39</v>
      </c>
      <c r="I26" s="107"/>
      <c r="J26" s="107"/>
      <c r="K26" s="143"/>
      <c r="L26" s="46"/>
      <c r="M26" s="47"/>
      <c r="N26" s="89"/>
    </row>
    <row r="27" spans="1:14" ht="28.8" x14ac:dyDescent="0.3">
      <c r="A27" s="170" t="s">
        <v>65</v>
      </c>
      <c r="B27" s="170" t="s">
        <v>451</v>
      </c>
      <c r="C27" s="171" t="s">
        <v>268</v>
      </c>
      <c r="D27" s="172" t="s">
        <v>171</v>
      </c>
      <c r="E27" s="106" t="s">
        <v>39</v>
      </c>
      <c r="F27" s="107" t="s">
        <v>39</v>
      </c>
      <c r="G27" s="107" t="s">
        <v>39</v>
      </c>
      <c r="H27" s="107"/>
      <c r="I27" s="107"/>
      <c r="J27" s="107"/>
      <c r="K27" s="143" t="s">
        <v>39</v>
      </c>
      <c r="L27" s="72"/>
      <c r="M27" s="47"/>
      <c r="N27" s="89"/>
    </row>
    <row r="28" spans="1:14" x14ac:dyDescent="0.3">
      <c r="A28" s="170" t="s">
        <v>66</v>
      </c>
      <c r="B28" s="170" t="s">
        <v>366</v>
      </c>
      <c r="C28" s="171" t="s">
        <v>268</v>
      </c>
      <c r="D28" s="172" t="s">
        <v>171</v>
      </c>
      <c r="E28" s="106" t="s">
        <v>39</v>
      </c>
      <c r="F28" s="107" t="s">
        <v>39</v>
      </c>
      <c r="G28" s="107" t="s">
        <v>39</v>
      </c>
      <c r="H28" s="107"/>
      <c r="I28" s="107"/>
      <c r="J28" s="107"/>
      <c r="K28" s="143" t="s">
        <v>39</v>
      </c>
      <c r="L28" s="72"/>
      <c r="M28" s="47"/>
      <c r="N28" s="89"/>
    </row>
    <row r="29" spans="1:14" x14ac:dyDescent="0.3">
      <c r="A29" s="170" t="s">
        <v>67</v>
      </c>
      <c r="B29" s="170" t="s">
        <v>452</v>
      </c>
      <c r="C29" s="171" t="s">
        <v>268</v>
      </c>
      <c r="D29" s="179" t="s">
        <v>230</v>
      </c>
      <c r="E29" s="106" t="s">
        <v>39</v>
      </c>
      <c r="F29" s="107" t="s">
        <v>39</v>
      </c>
      <c r="G29" s="107" t="s">
        <v>39</v>
      </c>
      <c r="H29" s="107"/>
      <c r="I29" s="107"/>
      <c r="J29" s="107"/>
      <c r="K29" s="143" t="s">
        <v>39</v>
      </c>
      <c r="L29" s="72"/>
      <c r="M29" s="75"/>
      <c r="N29" s="89"/>
    </row>
    <row r="30" spans="1:14" s="28" customFormat="1" ht="27" customHeight="1" x14ac:dyDescent="0.3">
      <c r="A30" s="149" t="s">
        <v>149</v>
      </c>
      <c r="B30" s="173"/>
      <c r="C30" s="173"/>
      <c r="D30" s="174"/>
      <c r="E30" s="173"/>
      <c r="F30" s="173"/>
      <c r="G30" s="173"/>
      <c r="H30" s="173"/>
      <c r="I30" s="173"/>
      <c r="J30" s="173"/>
      <c r="K30" s="173"/>
      <c r="L30" s="73"/>
      <c r="M30" s="74"/>
      <c r="N30" s="94"/>
    </row>
    <row r="31" spans="1:14" x14ac:dyDescent="0.3">
      <c r="A31" s="170" t="s">
        <v>253</v>
      </c>
      <c r="B31" s="170" t="s">
        <v>367</v>
      </c>
      <c r="C31" s="180" t="s">
        <v>368</v>
      </c>
      <c r="D31" s="172" t="s">
        <v>171</v>
      </c>
      <c r="E31" s="106" t="s">
        <v>39</v>
      </c>
      <c r="F31" s="107" t="s">
        <v>39</v>
      </c>
      <c r="G31" s="107" t="s">
        <v>39</v>
      </c>
      <c r="H31" s="107" t="s">
        <v>39</v>
      </c>
      <c r="I31" s="107"/>
      <c r="J31" s="107"/>
      <c r="K31" s="143" t="s">
        <v>39</v>
      </c>
      <c r="L31" s="46"/>
      <c r="M31" s="47"/>
      <c r="N31" s="89"/>
    </row>
    <row r="32" spans="1:14" s="28" customFormat="1" ht="27" customHeight="1" x14ac:dyDescent="0.3">
      <c r="A32" s="149" t="s">
        <v>23</v>
      </c>
      <c r="B32" s="173"/>
      <c r="C32" s="173"/>
      <c r="D32" s="174"/>
      <c r="E32" s="173"/>
      <c r="F32" s="173"/>
      <c r="G32" s="173"/>
      <c r="H32" s="173"/>
      <c r="I32" s="173"/>
      <c r="J32" s="173"/>
      <c r="K32" s="173"/>
      <c r="L32" s="73"/>
      <c r="M32" s="74"/>
      <c r="N32" s="94"/>
    </row>
    <row r="33" spans="1:14" ht="28.8" x14ac:dyDescent="0.3">
      <c r="A33" s="181" t="s">
        <v>234</v>
      </c>
      <c r="B33" s="170" t="s">
        <v>345</v>
      </c>
      <c r="C33" s="180" t="s">
        <v>351</v>
      </c>
      <c r="D33" s="172" t="s">
        <v>171</v>
      </c>
      <c r="E33" s="106" t="s">
        <v>39</v>
      </c>
      <c r="F33" s="107" t="s">
        <v>39</v>
      </c>
      <c r="G33" s="107" t="s">
        <v>39</v>
      </c>
      <c r="H33" s="107"/>
      <c r="I33" s="107"/>
      <c r="J33" s="107"/>
      <c r="K33" s="143" t="s">
        <v>39</v>
      </c>
      <c r="L33" s="72"/>
      <c r="M33" s="47"/>
      <c r="N33" s="89"/>
    </row>
    <row r="34" spans="1:14" s="28" customFormat="1" ht="27" customHeight="1" x14ac:dyDescent="0.3">
      <c r="A34" s="149" t="s">
        <v>216</v>
      </c>
      <c r="B34" s="173"/>
      <c r="C34" s="173"/>
      <c r="D34" s="174"/>
      <c r="E34" s="173"/>
      <c r="F34" s="173"/>
      <c r="G34" s="173"/>
      <c r="H34" s="173"/>
      <c r="I34" s="173"/>
      <c r="J34" s="173"/>
      <c r="K34" s="173"/>
      <c r="L34" s="73"/>
      <c r="M34" s="74"/>
      <c r="N34" s="94"/>
    </row>
    <row r="35" spans="1:14" x14ac:dyDescent="0.3">
      <c r="A35" s="170" t="s">
        <v>447</v>
      </c>
      <c r="B35" s="170" t="s">
        <v>142</v>
      </c>
      <c r="C35" s="180" t="s">
        <v>351</v>
      </c>
      <c r="D35" s="172" t="s">
        <v>171</v>
      </c>
      <c r="E35" s="106"/>
      <c r="F35" s="107" t="s">
        <v>39</v>
      </c>
      <c r="G35" s="107" t="s">
        <v>39</v>
      </c>
      <c r="H35" s="107"/>
      <c r="I35" s="107"/>
      <c r="J35" s="107"/>
      <c r="K35" s="143" t="s">
        <v>39</v>
      </c>
      <c r="L35" s="46"/>
      <c r="M35" s="47"/>
      <c r="N35" s="89"/>
    </row>
    <row r="36" spans="1:14" x14ac:dyDescent="0.3">
      <c r="A36" s="170" t="s">
        <v>233</v>
      </c>
      <c r="B36" s="170" t="s">
        <v>369</v>
      </c>
      <c r="C36" s="180" t="s">
        <v>351</v>
      </c>
      <c r="D36" s="172" t="s">
        <v>230</v>
      </c>
      <c r="E36" s="106"/>
      <c r="F36" s="107" t="s">
        <v>39</v>
      </c>
      <c r="G36" s="107"/>
      <c r="H36" s="107"/>
      <c r="I36" s="107"/>
      <c r="J36" s="107"/>
      <c r="K36" s="143" t="s">
        <v>39</v>
      </c>
      <c r="L36" s="46"/>
      <c r="M36" s="47"/>
      <c r="N36" s="89"/>
    </row>
    <row r="37" spans="1:14" s="28" customFormat="1" ht="27" customHeight="1" x14ac:dyDescent="0.3">
      <c r="A37" s="112" t="s">
        <v>217</v>
      </c>
      <c r="B37" s="176"/>
      <c r="C37" s="176"/>
      <c r="D37" s="177"/>
      <c r="E37" s="176"/>
      <c r="F37" s="176"/>
      <c r="G37" s="176"/>
      <c r="H37" s="176"/>
      <c r="I37" s="176"/>
      <c r="J37" s="176"/>
      <c r="K37" s="176"/>
      <c r="L37" s="51"/>
      <c r="M37" s="52"/>
      <c r="N37" s="94"/>
    </row>
    <row r="38" spans="1:14" x14ac:dyDescent="0.3">
      <c r="A38" s="186" t="s">
        <v>448</v>
      </c>
      <c r="B38" s="170" t="s">
        <v>370</v>
      </c>
      <c r="C38" s="171" t="s">
        <v>351</v>
      </c>
      <c r="D38" s="172" t="s">
        <v>230</v>
      </c>
      <c r="E38" s="187"/>
      <c r="F38" s="147" t="s">
        <v>39</v>
      </c>
      <c r="G38" s="147" t="s">
        <v>39</v>
      </c>
      <c r="H38" s="147" t="s">
        <v>39</v>
      </c>
      <c r="I38" s="147" t="s">
        <v>39</v>
      </c>
      <c r="J38" s="147" t="s">
        <v>39</v>
      </c>
      <c r="K38" s="148" t="s">
        <v>39</v>
      </c>
      <c r="L38" s="46"/>
      <c r="M38" s="47"/>
      <c r="N38" s="89"/>
    </row>
    <row r="39" spans="1:14" s="28" customFormat="1" ht="27" customHeight="1" x14ac:dyDescent="0.3">
      <c r="A39" s="112" t="s">
        <v>218</v>
      </c>
      <c r="B39" s="176"/>
      <c r="C39" s="176"/>
      <c r="D39" s="177"/>
      <c r="E39" s="176"/>
      <c r="F39" s="176"/>
      <c r="G39" s="176"/>
      <c r="H39" s="176"/>
      <c r="I39" s="176"/>
      <c r="J39" s="176"/>
      <c r="K39" s="176"/>
      <c r="L39" s="51"/>
      <c r="M39" s="52"/>
      <c r="N39" s="94"/>
    </row>
    <row r="40" spans="1:14" ht="28.8" x14ac:dyDescent="0.3">
      <c r="A40" s="170" t="s">
        <v>69</v>
      </c>
      <c r="B40" s="170" t="s">
        <v>125</v>
      </c>
      <c r="C40" s="171" t="s">
        <v>125</v>
      </c>
      <c r="D40" s="179" t="s">
        <v>166</v>
      </c>
      <c r="E40" s="106" t="s">
        <v>39</v>
      </c>
      <c r="F40" s="107" t="s">
        <v>39</v>
      </c>
      <c r="G40" s="107" t="s">
        <v>39</v>
      </c>
      <c r="H40" s="107"/>
      <c r="I40" s="107"/>
      <c r="J40" s="107"/>
      <c r="K40" s="143" t="s">
        <v>39</v>
      </c>
      <c r="L40" s="72"/>
      <c r="M40" s="75"/>
      <c r="N40" s="89"/>
    </row>
    <row r="41" spans="1:14" ht="15" thickBot="1" x14ac:dyDescent="0.35">
      <c r="A41" s="188" t="s">
        <v>70</v>
      </c>
      <c r="B41" s="188" t="s">
        <v>71</v>
      </c>
      <c r="C41" s="189" t="s">
        <v>351</v>
      </c>
      <c r="D41" s="190" t="s">
        <v>166</v>
      </c>
      <c r="E41" s="121" t="s">
        <v>39</v>
      </c>
      <c r="F41" s="122" t="s">
        <v>39</v>
      </c>
      <c r="G41" s="122"/>
      <c r="H41" s="122"/>
      <c r="I41" s="122"/>
      <c r="J41" s="122"/>
      <c r="K41" s="159" t="s">
        <v>39</v>
      </c>
      <c r="L41" s="76"/>
      <c r="M41" s="77"/>
      <c r="N41" s="89"/>
    </row>
    <row r="42" spans="1:14" ht="15" thickBot="1" x14ac:dyDescent="0.35">
      <c r="A42" s="162"/>
      <c r="B42" s="162"/>
      <c r="C42" s="163"/>
      <c r="D42" s="162"/>
      <c r="E42" s="164"/>
      <c r="F42" s="164"/>
      <c r="G42" s="164"/>
      <c r="H42" s="164"/>
      <c r="I42" s="164"/>
      <c r="J42" s="164"/>
      <c r="K42" s="164"/>
      <c r="L42" s="163"/>
      <c r="M42" s="163"/>
      <c r="N42" s="89"/>
    </row>
    <row r="43" spans="1:14" ht="15" thickBot="1" x14ac:dyDescent="0.35">
      <c r="A43" s="89"/>
      <c r="B43" s="124" t="s">
        <v>425</v>
      </c>
      <c r="C43" s="89"/>
      <c r="D43" s="125" t="s">
        <v>266</v>
      </c>
      <c r="E43" s="84">
        <f t="shared" ref="E43:K43" si="0">COUNTIF(E7:E41,"X")</f>
        <v>18</v>
      </c>
      <c r="F43" s="84">
        <f t="shared" si="0"/>
        <v>18</v>
      </c>
      <c r="G43" s="84">
        <f t="shared" si="0"/>
        <v>18</v>
      </c>
      <c r="H43" s="84">
        <f t="shared" si="0"/>
        <v>9</v>
      </c>
      <c r="I43" s="84">
        <f t="shared" si="0"/>
        <v>6</v>
      </c>
      <c r="J43" s="84">
        <f t="shared" si="0"/>
        <v>5</v>
      </c>
      <c r="K43" s="85">
        <f t="shared" si="0"/>
        <v>18</v>
      </c>
      <c r="L43" s="89"/>
      <c r="M43" s="89"/>
      <c r="N43" s="89"/>
    </row>
    <row r="44" spans="1:14" x14ac:dyDescent="0.3">
      <c r="A44" s="126" t="s">
        <v>219</v>
      </c>
      <c r="B44" s="86">
        <f>COUNTIF(A7,"*")</f>
        <v>1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 x14ac:dyDescent="0.3">
      <c r="A45" s="127" t="s">
        <v>213</v>
      </c>
      <c r="B45" s="87">
        <f>COUNTIF(A9,"*")</f>
        <v>1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4" x14ac:dyDescent="0.3">
      <c r="A46" s="127" t="s">
        <v>214</v>
      </c>
      <c r="B46" s="87">
        <f>COUNTIF(A11:A12,"*")</f>
        <v>2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x14ac:dyDescent="0.3">
      <c r="A47" s="127" t="s">
        <v>42</v>
      </c>
      <c r="B47" s="87">
        <f>COUNTIF(A14:A18,"*")</f>
        <v>5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x14ac:dyDescent="0.3">
      <c r="A48" s="127" t="s">
        <v>215</v>
      </c>
      <c r="B48" s="87">
        <f>COUNTIF(A20:A22,"*")</f>
        <v>3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x14ac:dyDescent="0.3">
      <c r="A49" s="127" t="s">
        <v>46</v>
      </c>
      <c r="B49" s="87">
        <f>COUNTIF(A24:A29,"*")</f>
        <v>6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x14ac:dyDescent="0.3">
      <c r="A50" s="127" t="s">
        <v>149</v>
      </c>
      <c r="B50" s="87">
        <f>COUNTIF(A31,"*")</f>
        <v>1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x14ac:dyDescent="0.3">
      <c r="A51" s="127" t="s">
        <v>23</v>
      </c>
      <c r="B51" s="87">
        <f>COUNTIF(A33,"*")</f>
        <v>1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3">
      <c r="A52" s="127" t="s">
        <v>216</v>
      </c>
      <c r="B52" s="87">
        <f>COUNTIF(A35:A36,"*")</f>
        <v>2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x14ac:dyDescent="0.3">
      <c r="A53" s="127" t="s">
        <v>217</v>
      </c>
      <c r="B53" s="87">
        <f>COUNTIF(A38,"*")</f>
        <v>1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ht="15" thickBot="1" x14ac:dyDescent="0.35">
      <c r="A54" s="128" t="s">
        <v>218</v>
      </c>
      <c r="B54" s="88">
        <f>COUNTIF(A40:A41,"*")</f>
        <v>2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x14ac:dyDescent="0.3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x14ac:dyDescent="0.3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4" x14ac:dyDescent="0.3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</sheetData>
  <sheetProtection algorithmName="SHA-512" hashValue="LUxXJw10/mFG+2sSQ4HGOmjTSSWz84OoB747JaFbYKrskBTvwiinC/TPkxHjtzmACsfTFPA73ZLi2UwUGdZNsA==" saltValue="9vSeD7yiCIhgbW5SfT3hKA==" spinCount="100000" sheet="1" objects="1" scenarios="1"/>
  <customSheetViews>
    <customSheetView guid="{C21AF8E3-3EED-4F78-A1F2-33AB4C0AEB6B}" scale="40" fitToPage="1">
      <pane ySplit="5" topLeftCell="A6" activePane="bottomLeft" state="frozen"/>
      <selection pane="bottomLeft" activeCell="W24" sqref="W24"/>
      <pageMargins left="0.7" right="0.7" top="0.75" bottom="0.75" header="0.3" footer="0.3"/>
      <pageSetup paperSize="8" scale="57" orientation="landscape" r:id="rId1"/>
    </customSheetView>
  </customSheetViews>
  <mergeCells count="5">
    <mergeCell ref="L4:M4"/>
    <mergeCell ref="A3:M3"/>
    <mergeCell ref="E4:K4"/>
    <mergeCell ref="A4:D4"/>
    <mergeCell ref="A6:M6"/>
  </mergeCells>
  <pageMargins left="0.7" right="0.7" top="0.75" bottom="0.75" header="0.3" footer="0.3"/>
  <pageSetup paperSize="8" scale="57" orientation="landscape" r:id="rId2"/>
  <ignoredErrors>
    <ignoredError sqref="B44:B54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zoomScale="50" zoomScaleNormal="50" workbookViewId="0">
      <selection activeCell="B47" sqref="B47"/>
    </sheetView>
  </sheetViews>
  <sheetFormatPr defaultRowHeight="14.4" x14ac:dyDescent="0.3"/>
  <cols>
    <col min="1" max="1" width="75.6640625" customWidth="1"/>
    <col min="2" max="2" width="43.77734375" customWidth="1"/>
    <col min="3" max="3" width="32.6640625" customWidth="1"/>
    <col min="4" max="4" width="43.77734375" customWidth="1"/>
    <col min="5" max="5" width="20.6640625" customWidth="1"/>
    <col min="6" max="6" width="17.88671875" customWidth="1"/>
    <col min="7" max="7" width="15.88671875" customWidth="1"/>
    <col min="8" max="8" width="16.109375" customWidth="1"/>
    <col min="9" max="9" width="18.44140625" customWidth="1"/>
    <col min="10" max="10" width="24" customWidth="1"/>
    <col min="11" max="11" width="26.77734375" customWidth="1"/>
    <col min="12" max="12" width="17.109375" customWidth="1"/>
    <col min="13" max="13" width="25.44140625" bestFit="1" customWidth="1"/>
    <col min="14" max="14" width="14.21875" customWidth="1"/>
  </cols>
  <sheetData>
    <row r="1" spans="1:14" ht="23.4" x14ac:dyDescent="0.45">
      <c r="A1" s="191" t="s">
        <v>43</v>
      </c>
      <c r="B1" s="192"/>
      <c r="C1" s="192"/>
      <c r="D1" s="192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" thickBo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5" thickBot="1" x14ac:dyDescent="0.35">
      <c r="A3" s="320" t="s">
        <v>423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89"/>
    </row>
    <row r="4" spans="1:14" ht="15" thickBot="1" x14ac:dyDescent="0.35">
      <c r="A4" s="318" t="s">
        <v>412</v>
      </c>
      <c r="B4" s="318"/>
      <c r="C4" s="318"/>
      <c r="D4" s="318"/>
      <c r="E4" s="322" t="s">
        <v>0</v>
      </c>
      <c r="F4" s="317"/>
      <c r="G4" s="317"/>
      <c r="H4" s="317"/>
      <c r="I4" s="317"/>
      <c r="J4" s="317"/>
      <c r="K4" s="326"/>
      <c r="L4" s="317"/>
      <c r="M4" s="326"/>
      <c r="N4" s="89"/>
    </row>
    <row r="5" spans="1:14" ht="48.6" customHeight="1" thickBot="1" x14ac:dyDescent="0.35">
      <c r="A5" s="84" t="s">
        <v>9</v>
      </c>
      <c r="B5" s="84" t="s">
        <v>8</v>
      </c>
      <c r="C5" s="166" t="s">
        <v>89</v>
      </c>
      <c r="D5" s="85" t="s">
        <v>347</v>
      </c>
      <c r="E5" s="98" t="s">
        <v>1</v>
      </c>
      <c r="F5" s="99" t="s">
        <v>2</v>
      </c>
      <c r="G5" s="99" t="s">
        <v>3</v>
      </c>
      <c r="H5" s="99" t="s">
        <v>4</v>
      </c>
      <c r="I5" s="99" t="s">
        <v>5</v>
      </c>
      <c r="J5" s="99" t="s">
        <v>21</v>
      </c>
      <c r="K5" s="167" t="s">
        <v>6</v>
      </c>
      <c r="L5" s="193" t="s">
        <v>90</v>
      </c>
      <c r="M5" s="169" t="s">
        <v>122</v>
      </c>
      <c r="N5" s="89"/>
    </row>
    <row r="6" spans="1:14" s="29" customFormat="1" ht="25.8" customHeight="1" x14ac:dyDescent="0.3">
      <c r="A6" s="194" t="s">
        <v>219</v>
      </c>
      <c r="B6" s="195"/>
      <c r="C6" s="195"/>
      <c r="D6" s="195"/>
      <c r="E6" s="196"/>
      <c r="F6" s="196"/>
      <c r="G6" s="196"/>
      <c r="H6" s="196"/>
      <c r="I6" s="196"/>
      <c r="J6" s="196"/>
      <c r="K6" s="196"/>
      <c r="L6" s="196"/>
      <c r="M6" s="197"/>
      <c r="N6" s="198"/>
    </row>
    <row r="7" spans="1:14" ht="15" customHeight="1" x14ac:dyDescent="0.3">
      <c r="A7" s="115" t="s">
        <v>82</v>
      </c>
      <c r="B7" s="115" t="s">
        <v>371</v>
      </c>
      <c r="C7" s="151" t="s">
        <v>161</v>
      </c>
      <c r="D7" s="144" t="s">
        <v>168</v>
      </c>
      <c r="E7" s="199" t="s">
        <v>39</v>
      </c>
      <c r="F7" s="200"/>
      <c r="G7" s="200"/>
      <c r="H7" s="200" t="s">
        <v>39</v>
      </c>
      <c r="I7" s="200" t="s">
        <v>39</v>
      </c>
      <c r="J7" s="200" t="s">
        <v>39</v>
      </c>
      <c r="K7" s="201" t="s">
        <v>39</v>
      </c>
      <c r="L7" s="78"/>
      <c r="M7" s="58"/>
      <c r="N7" s="89"/>
    </row>
    <row r="8" spans="1:14" ht="15" customHeight="1" x14ac:dyDescent="0.3">
      <c r="A8" s="111" t="s">
        <v>129</v>
      </c>
      <c r="B8" s="103" t="s">
        <v>170</v>
      </c>
      <c r="C8" s="104" t="s">
        <v>167</v>
      </c>
      <c r="D8" s="202" t="s">
        <v>274</v>
      </c>
      <c r="E8" s="106" t="s">
        <v>39</v>
      </c>
      <c r="F8" s="107" t="s">
        <v>39</v>
      </c>
      <c r="G8" s="107"/>
      <c r="H8" s="107"/>
      <c r="I8" s="107"/>
      <c r="J8" s="107"/>
      <c r="K8" s="143"/>
      <c r="L8" s="78"/>
      <c r="M8" s="58"/>
      <c r="N8" s="89"/>
    </row>
    <row r="9" spans="1:14" ht="15" customHeight="1" x14ac:dyDescent="0.3">
      <c r="A9" s="111" t="s">
        <v>156</v>
      </c>
      <c r="B9" s="103" t="s">
        <v>375</v>
      </c>
      <c r="C9" s="104" t="s">
        <v>372</v>
      </c>
      <c r="D9" s="202" t="s">
        <v>274</v>
      </c>
      <c r="E9" s="106"/>
      <c r="F9" s="107"/>
      <c r="G9" s="107"/>
      <c r="H9" s="107"/>
      <c r="I9" s="107"/>
      <c r="J9" s="107"/>
      <c r="K9" s="143"/>
      <c r="L9" s="78"/>
      <c r="M9" s="58"/>
      <c r="N9" s="89"/>
    </row>
    <row r="10" spans="1:14" ht="15" customHeight="1" x14ac:dyDescent="0.3">
      <c r="A10" s="203" t="s">
        <v>155</v>
      </c>
      <c r="B10" s="115" t="s">
        <v>376</v>
      </c>
      <c r="C10" s="151" t="s">
        <v>374</v>
      </c>
      <c r="D10" s="144" t="s">
        <v>230</v>
      </c>
      <c r="E10" s="146" t="s">
        <v>39</v>
      </c>
      <c r="F10" s="147"/>
      <c r="G10" s="147"/>
      <c r="H10" s="147" t="s">
        <v>39</v>
      </c>
      <c r="I10" s="147"/>
      <c r="J10" s="147"/>
      <c r="K10" s="148"/>
      <c r="L10" s="65"/>
      <c r="M10" s="58"/>
      <c r="N10" s="89"/>
    </row>
    <row r="11" spans="1:14" x14ac:dyDescent="0.3">
      <c r="A11" s="115" t="s">
        <v>246</v>
      </c>
      <c r="B11" s="115" t="s">
        <v>377</v>
      </c>
      <c r="C11" s="151" t="s">
        <v>373</v>
      </c>
      <c r="D11" s="144" t="s">
        <v>168</v>
      </c>
      <c r="E11" s="146"/>
      <c r="F11" s="147"/>
      <c r="G11" s="147" t="s">
        <v>39</v>
      </c>
      <c r="H11" s="147" t="s">
        <v>39</v>
      </c>
      <c r="I11" s="147" t="s">
        <v>39</v>
      </c>
      <c r="J11" s="147"/>
      <c r="K11" s="148"/>
      <c r="L11" s="65"/>
      <c r="M11" s="58"/>
      <c r="N11" s="89"/>
    </row>
    <row r="12" spans="1:14" s="28" customFormat="1" ht="27" customHeight="1" x14ac:dyDescent="0.3">
      <c r="A12" s="182" t="s">
        <v>213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49"/>
      <c r="M12" s="50"/>
      <c r="N12" s="94"/>
    </row>
    <row r="13" spans="1:14" x14ac:dyDescent="0.3">
      <c r="A13" s="103" t="s">
        <v>85</v>
      </c>
      <c r="B13" s="109" t="s">
        <v>278</v>
      </c>
      <c r="C13" s="104" t="s">
        <v>268</v>
      </c>
      <c r="D13" s="144" t="s">
        <v>168</v>
      </c>
      <c r="E13" s="204" t="s">
        <v>39</v>
      </c>
      <c r="F13" s="205" t="s">
        <v>39</v>
      </c>
      <c r="G13" s="205"/>
      <c r="H13" s="205"/>
      <c r="I13" s="205"/>
      <c r="J13" s="205"/>
      <c r="K13" s="206" t="s">
        <v>39</v>
      </c>
      <c r="L13" s="78"/>
      <c r="M13" s="58"/>
      <c r="N13" s="89"/>
    </row>
    <row r="14" spans="1:14" s="19" customFormat="1" ht="15" customHeight="1" x14ac:dyDescent="0.3">
      <c r="A14" s="115" t="s">
        <v>160</v>
      </c>
      <c r="B14" s="111" t="s">
        <v>449</v>
      </c>
      <c r="C14" s="151" t="s">
        <v>417</v>
      </c>
      <c r="D14" s="144" t="s">
        <v>168</v>
      </c>
      <c r="E14" s="207" t="s">
        <v>39</v>
      </c>
      <c r="F14" s="208"/>
      <c r="G14" s="209"/>
      <c r="H14" s="209" t="s">
        <v>39</v>
      </c>
      <c r="I14" s="209"/>
      <c r="J14" s="209"/>
      <c r="K14" s="210" t="s">
        <v>39</v>
      </c>
      <c r="L14" s="78"/>
      <c r="M14" s="58"/>
      <c r="N14" s="211"/>
    </row>
    <row r="15" spans="1:14" s="28" customFormat="1" ht="27" customHeight="1" x14ac:dyDescent="0.3">
      <c r="A15" s="112" t="s">
        <v>214</v>
      </c>
      <c r="B15" s="113"/>
      <c r="C15" s="113"/>
      <c r="D15" s="114"/>
      <c r="E15" s="113"/>
      <c r="F15" s="113"/>
      <c r="G15" s="113"/>
      <c r="H15" s="113"/>
      <c r="I15" s="113"/>
      <c r="J15" s="113"/>
      <c r="K15" s="113"/>
      <c r="L15" s="36"/>
      <c r="M15" s="59"/>
      <c r="N15" s="94"/>
    </row>
    <row r="16" spans="1:14" x14ac:dyDescent="0.3">
      <c r="A16" s="103" t="s">
        <v>174</v>
      </c>
      <c r="B16" s="103" t="s">
        <v>95</v>
      </c>
      <c r="C16" s="104" t="s">
        <v>96</v>
      </c>
      <c r="D16" s="144" t="s">
        <v>230</v>
      </c>
      <c r="E16" s="106"/>
      <c r="F16" s="107"/>
      <c r="G16" s="107"/>
      <c r="H16" s="107" t="s">
        <v>39</v>
      </c>
      <c r="I16" s="107" t="s">
        <v>39</v>
      </c>
      <c r="J16" s="107" t="s">
        <v>39</v>
      </c>
      <c r="K16" s="143"/>
      <c r="L16" s="65"/>
      <c r="M16" s="58"/>
      <c r="N16" s="89"/>
    </row>
    <row r="17" spans="1:14" s="28" customFormat="1" ht="27" customHeight="1" x14ac:dyDescent="0.3">
      <c r="A17" s="112" t="s">
        <v>42</v>
      </c>
      <c r="B17" s="113"/>
      <c r="C17" s="113"/>
      <c r="D17" s="114"/>
      <c r="E17" s="113"/>
      <c r="F17" s="113"/>
      <c r="G17" s="113"/>
      <c r="H17" s="113"/>
      <c r="I17" s="113"/>
      <c r="J17" s="113"/>
      <c r="K17" s="113"/>
      <c r="L17" s="36"/>
      <c r="M17" s="59"/>
      <c r="N17" s="94"/>
    </row>
    <row r="18" spans="1:14" x14ac:dyDescent="0.3">
      <c r="A18" s="145" t="s">
        <v>244</v>
      </c>
      <c r="B18" s="115" t="s">
        <v>281</v>
      </c>
      <c r="C18" s="212" t="s">
        <v>173</v>
      </c>
      <c r="D18" s="213" t="s">
        <v>348</v>
      </c>
      <c r="E18" s="146" t="s">
        <v>39</v>
      </c>
      <c r="F18" s="147" t="s">
        <v>39</v>
      </c>
      <c r="G18" s="147"/>
      <c r="H18" s="147"/>
      <c r="I18" s="147"/>
      <c r="J18" s="147"/>
      <c r="K18" s="148" t="s">
        <v>39</v>
      </c>
      <c r="L18" s="79"/>
      <c r="M18" s="80"/>
      <c r="N18" s="89"/>
    </row>
    <row r="19" spans="1:14" x14ac:dyDescent="0.3">
      <c r="A19" s="105" t="s">
        <v>450</v>
      </c>
      <c r="B19" s="115" t="s">
        <v>162</v>
      </c>
      <c r="C19" s="212" t="s">
        <v>163</v>
      </c>
      <c r="D19" s="213" t="s">
        <v>169</v>
      </c>
      <c r="E19" s="214" t="s">
        <v>39</v>
      </c>
      <c r="F19" s="215" t="s">
        <v>39</v>
      </c>
      <c r="G19" s="215"/>
      <c r="H19" s="215" t="s">
        <v>39</v>
      </c>
      <c r="I19" s="215"/>
      <c r="J19" s="215"/>
      <c r="K19" s="216" t="s">
        <v>39</v>
      </c>
      <c r="L19" s="79"/>
      <c r="M19" s="80"/>
      <c r="N19" s="89"/>
    </row>
    <row r="20" spans="1:14" x14ac:dyDescent="0.3">
      <c r="A20" s="145" t="s">
        <v>68</v>
      </c>
      <c r="B20" s="115" t="s">
        <v>98</v>
      </c>
      <c r="C20" s="212" t="s">
        <v>96</v>
      </c>
      <c r="D20" s="144" t="s">
        <v>166</v>
      </c>
      <c r="E20" s="146" t="s">
        <v>39</v>
      </c>
      <c r="F20" s="147" t="s">
        <v>39</v>
      </c>
      <c r="G20" s="147"/>
      <c r="H20" s="147" t="s">
        <v>39</v>
      </c>
      <c r="I20" s="147"/>
      <c r="J20" s="147"/>
      <c r="K20" s="216"/>
      <c r="L20" s="79"/>
      <c r="M20" s="58"/>
      <c r="N20" s="89"/>
    </row>
    <row r="21" spans="1:14" x14ac:dyDescent="0.3">
      <c r="A21" s="203" t="s">
        <v>245</v>
      </c>
      <c r="B21" s="109" t="s">
        <v>378</v>
      </c>
      <c r="C21" s="212" t="s">
        <v>351</v>
      </c>
      <c r="D21" s="144" t="s">
        <v>166</v>
      </c>
      <c r="E21" s="146" t="s">
        <v>39</v>
      </c>
      <c r="F21" s="147" t="s">
        <v>39</v>
      </c>
      <c r="G21" s="147" t="s">
        <v>39</v>
      </c>
      <c r="H21" s="147" t="s">
        <v>39</v>
      </c>
      <c r="I21" s="147"/>
      <c r="J21" s="147"/>
      <c r="K21" s="148" t="s">
        <v>39</v>
      </c>
      <c r="L21" s="64"/>
      <c r="M21" s="58"/>
      <c r="N21" s="89"/>
    </row>
    <row r="22" spans="1:14" s="28" customFormat="1" ht="27" customHeight="1" x14ac:dyDescent="0.3">
      <c r="A22" s="112" t="s">
        <v>215</v>
      </c>
      <c r="B22" s="113"/>
      <c r="C22" s="113"/>
      <c r="D22" s="114"/>
      <c r="E22" s="113"/>
      <c r="F22" s="113"/>
      <c r="G22" s="113"/>
      <c r="H22" s="113"/>
      <c r="I22" s="113"/>
      <c r="J22" s="113"/>
      <c r="K22" s="113"/>
      <c r="L22" s="36"/>
      <c r="M22" s="59"/>
      <c r="N22" s="94"/>
    </row>
    <row r="23" spans="1:14" x14ac:dyDescent="0.3">
      <c r="A23" s="111" t="s">
        <v>237</v>
      </c>
      <c r="B23" s="103" t="s">
        <v>362</v>
      </c>
      <c r="C23" s="217" t="s">
        <v>351</v>
      </c>
      <c r="D23" s="142" t="s">
        <v>171</v>
      </c>
      <c r="E23" s="106" t="s">
        <v>39</v>
      </c>
      <c r="F23" s="107"/>
      <c r="G23" s="107" t="s">
        <v>39</v>
      </c>
      <c r="H23" s="107"/>
      <c r="I23" s="107" t="s">
        <v>39</v>
      </c>
      <c r="J23" s="107"/>
      <c r="K23" s="143" t="s">
        <v>39</v>
      </c>
      <c r="L23" s="62"/>
      <c r="M23" s="63"/>
      <c r="N23" s="89"/>
    </row>
    <row r="24" spans="1:14" s="28" customFormat="1" ht="27" customHeight="1" x14ac:dyDescent="0.3">
      <c r="A24" s="112" t="s">
        <v>46</v>
      </c>
      <c r="B24" s="113"/>
      <c r="C24" s="113"/>
      <c r="D24" s="114"/>
      <c r="E24" s="113"/>
      <c r="F24" s="113"/>
      <c r="G24" s="113"/>
      <c r="H24" s="113"/>
      <c r="I24" s="113"/>
      <c r="J24" s="113"/>
      <c r="K24" s="113"/>
      <c r="L24" s="36"/>
      <c r="M24" s="59"/>
      <c r="N24" s="94"/>
    </row>
    <row r="25" spans="1:14" ht="15" customHeight="1" x14ac:dyDescent="0.3">
      <c r="A25" s="111" t="s">
        <v>130</v>
      </c>
      <c r="B25" s="109" t="s">
        <v>164</v>
      </c>
      <c r="C25" s="104" t="s">
        <v>268</v>
      </c>
      <c r="D25" s="144" t="s">
        <v>166</v>
      </c>
      <c r="E25" s="204" t="s">
        <v>39</v>
      </c>
      <c r="F25" s="218" t="s">
        <v>39</v>
      </c>
      <c r="G25" s="107" t="s">
        <v>39</v>
      </c>
      <c r="H25" s="107"/>
      <c r="I25" s="205"/>
      <c r="J25" s="205"/>
      <c r="K25" s="206" t="s">
        <v>39</v>
      </c>
      <c r="L25" s="79"/>
      <c r="M25" s="58"/>
      <c r="N25" s="89"/>
    </row>
    <row r="26" spans="1:14" ht="28.8" x14ac:dyDescent="0.3">
      <c r="A26" s="103" t="s">
        <v>51</v>
      </c>
      <c r="B26" s="103" t="s">
        <v>202</v>
      </c>
      <c r="C26" s="104" t="s">
        <v>268</v>
      </c>
      <c r="D26" s="144" t="s">
        <v>166</v>
      </c>
      <c r="E26" s="204" t="s">
        <v>39</v>
      </c>
      <c r="F26" s="205" t="s">
        <v>39</v>
      </c>
      <c r="G26" s="205" t="s">
        <v>39</v>
      </c>
      <c r="H26" s="205" t="s">
        <v>39</v>
      </c>
      <c r="I26" s="205"/>
      <c r="J26" s="205"/>
      <c r="K26" s="206" t="s">
        <v>39</v>
      </c>
      <c r="L26" s="78"/>
      <c r="M26" s="58"/>
      <c r="N26" s="89"/>
    </row>
    <row r="27" spans="1:14" ht="28.8" x14ac:dyDescent="0.3">
      <c r="A27" s="103" t="s">
        <v>52</v>
      </c>
      <c r="B27" s="103" t="s">
        <v>202</v>
      </c>
      <c r="C27" s="104" t="s">
        <v>268</v>
      </c>
      <c r="D27" s="144" t="s">
        <v>166</v>
      </c>
      <c r="E27" s="204" t="s">
        <v>39</v>
      </c>
      <c r="F27" s="218" t="s">
        <v>39</v>
      </c>
      <c r="G27" s="107" t="s">
        <v>39</v>
      </c>
      <c r="H27" s="107" t="s">
        <v>39</v>
      </c>
      <c r="I27" s="205"/>
      <c r="J27" s="205"/>
      <c r="K27" s="206" t="s">
        <v>39</v>
      </c>
      <c r="L27" s="78"/>
      <c r="M27" s="58"/>
      <c r="N27" s="89"/>
    </row>
    <row r="28" spans="1:14" ht="28.8" x14ac:dyDescent="0.3">
      <c r="A28" s="104" t="s">
        <v>203</v>
      </c>
      <c r="B28" s="103" t="s">
        <v>204</v>
      </c>
      <c r="C28" s="104" t="s">
        <v>206</v>
      </c>
      <c r="D28" s="144" t="s">
        <v>275</v>
      </c>
      <c r="E28" s="204" t="s">
        <v>39</v>
      </c>
      <c r="F28" s="218" t="s">
        <v>39</v>
      </c>
      <c r="G28" s="107" t="s">
        <v>39</v>
      </c>
      <c r="H28" s="107" t="s">
        <v>39</v>
      </c>
      <c r="I28" s="205"/>
      <c r="J28" s="205"/>
      <c r="K28" s="206" t="s">
        <v>39</v>
      </c>
      <c r="L28" s="78"/>
      <c r="M28" s="58"/>
      <c r="N28" s="89"/>
    </row>
    <row r="29" spans="1:14" ht="28.8" x14ac:dyDescent="0.3">
      <c r="A29" s="103" t="s">
        <v>239</v>
      </c>
      <c r="B29" s="103" t="s">
        <v>238</v>
      </c>
      <c r="C29" s="104" t="s">
        <v>207</v>
      </c>
      <c r="D29" s="144" t="s">
        <v>275</v>
      </c>
      <c r="E29" s="204" t="s">
        <v>39</v>
      </c>
      <c r="F29" s="218" t="s">
        <v>39</v>
      </c>
      <c r="G29" s="107" t="s">
        <v>39</v>
      </c>
      <c r="H29" s="107" t="s">
        <v>39</v>
      </c>
      <c r="I29" s="205"/>
      <c r="J29" s="205"/>
      <c r="K29" s="206" t="s">
        <v>39</v>
      </c>
      <c r="L29" s="78"/>
      <c r="M29" s="58"/>
      <c r="N29" s="89"/>
    </row>
    <row r="30" spans="1:14" x14ac:dyDescent="0.3">
      <c r="A30" s="117" t="s">
        <v>243</v>
      </c>
      <c r="B30" s="115" t="s">
        <v>172</v>
      </c>
      <c r="C30" s="212" t="s">
        <v>173</v>
      </c>
      <c r="D30" s="213" t="s">
        <v>165</v>
      </c>
      <c r="E30" s="146" t="s">
        <v>39</v>
      </c>
      <c r="F30" s="147" t="s">
        <v>39</v>
      </c>
      <c r="G30" s="147"/>
      <c r="H30" s="147"/>
      <c r="I30" s="147"/>
      <c r="J30" s="147"/>
      <c r="K30" s="148" t="s">
        <v>39</v>
      </c>
      <c r="L30" s="79"/>
      <c r="M30" s="80"/>
      <c r="N30" s="89"/>
    </row>
    <row r="31" spans="1:14" s="28" customFormat="1" ht="27" customHeight="1" x14ac:dyDescent="0.3">
      <c r="A31" s="112" t="s">
        <v>149</v>
      </c>
      <c r="B31" s="113"/>
      <c r="C31" s="113"/>
      <c r="D31" s="114"/>
      <c r="E31" s="113"/>
      <c r="F31" s="113"/>
      <c r="G31" s="113"/>
      <c r="H31" s="113"/>
      <c r="I31" s="113"/>
      <c r="J31" s="113"/>
      <c r="K31" s="113"/>
      <c r="L31" s="36"/>
      <c r="M31" s="59"/>
      <c r="N31" s="94"/>
    </row>
    <row r="32" spans="1:14" x14ac:dyDescent="0.3">
      <c r="A32" s="219" t="s">
        <v>241</v>
      </c>
      <c r="B32" s="115" t="s">
        <v>281</v>
      </c>
      <c r="C32" s="212" t="s">
        <v>173</v>
      </c>
      <c r="D32" s="213" t="s">
        <v>165</v>
      </c>
      <c r="E32" s="146" t="s">
        <v>39</v>
      </c>
      <c r="F32" s="147" t="s">
        <v>39</v>
      </c>
      <c r="G32" s="147"/>
      <c r="H32" s="147"/>
      <c r="I32" s="147"/>
      <c r="J32" s="147"/>
      <c r="K32" s="148" t="s">
        <v>39</v>
      </c>
      <c r="L32" s="79"/>
      <c r="M32" s="80"/>
      <c r="N32" s="89"/>
    </row>
    <row r="33" spans="1:14" s="28" customFormat="1" ht="27" customHeight="1" x14ac:dyDescent="0.3">
      <c r="A33" s="112" t="s">
        <v>23</v>
      </c>
      <c r="B33" s="113"/>
      <c r="C33" s="113"/>
      <c r="D33" s="114"/>
      <c r="E33" s="113"/>
      <c r="F33" s="113"/>
      <c r="G33" s="113"/>
      <c r="H33" s="113"/>
      <c r="I33" s="113"/>
      <c r="J33" s="113"/>
      <c r="K33" s="113"/>
      <c r="L33" s="36"/>
      <c r="M33" s="59"/>
      <c r="N33" s="94"/>
    </row>
    <row r="34" spans="1:14" x14ac:dyDescent="0.3">
      <c r="A34" s="117" t="s">
        <v>242</v>
      </c>
      <c r="B34" s="115" t="s">
        <v>281</v>
      </c>
      <c r="C34" s="212" t="s">
        <v>173</v>
      </c>
      <c r="D34" s="213" t="s">
        <v>348</v>
      </c>
      <c r="E34" s="146" t="s">
        <v>39</v>
      </c>
      <c r="F34" s="147" t="s">
        <v>39</v>
      </c>
      <c r="G34" s="147"/>
      <c r="H34" s="147"/>
      <c r="I34" s="147"/>
      <c r="J34" s="147"/>
      <c r="K34" s="148" t="s">
        <v>39</v>
      </c>
      <c r="L34" s="79"/>
      <c r="M34" s="80"/>
      <c r="N34" s="89"/>
    </row>
    <row r="35" spans="1:14" s="28" customFormat="1" ht="27" customHeight="1" x14ac:dyDescent="0.3">
      <c r="A35" s="112" t="s">
        <v>216</v>
      </c>
      <c r="B35" s="113"/>
      <c r="C35" s="113"/>
      <c r="D35" s="114"/>
      <c r="E35" s="113"/>
      <c r="F35" s="113"/>
      <c r="G35" s="113"/>
      <c r="H35" s="113"/>
      <c r="I35" s="113"/>
      <c r="J35" s="113"/>
      <c r="K35" s="113"/>
      <c r="L35" s="36"/>
      <c r="M35" s="59"/>
      <c r="N35" s="94"/>
    </row>
    <row r="36" spans="1:14" x14ac:dyDescent="0.3">
      <c r="A36" s="219" t="s">
        <v>247</v>
      </c>
      <c r="B36" s="115" t="s">
        <v>281</v>
      </c>
      <c r="C36" s="212" t="s">
        <v>163</v>
      </c>
      <c r="D36" s="144" t="s">
        <v>166</v>
      </c>
      <c r="E36" s="146" t="s">
        <v>39</v>
      </c>
      <c r="F36" s="147" t="s">
        <v>39</v>
      </c>
      <c r="G36" s="147"/>
      <c r="H36" s="147"/>
      <c r="I36" s="147" t="s">
        <v>39</v>
      </c>
      <c r="J36" s="147"/>
      <c r="K36" s="148" t="s">
        <v>39</v>
      </c>
      <c r="L36" s="79"/>
      <c r="M36" s="58"/>
      <c r="N36" s="89"/>
    </row>
    <row r="37" spans="1:14" s="5" customFormat="1" ht="28.8" x14ac:dyDescent="0.3">
      <c r="A37" s="115" t="s">
        <v>248</v>
      </c>
      <c r="B37" s="115" t="s">
        <v>281</v>
      </c>
      <c r="C37" s="212" t="s">
        <v>163</v>
      </c>
      <c r="D37" s="144" t="s">
        <v>166</v>
      </c>
      <c r="E37" s="220"/>
      <c r="F37" s="147" t="s">
        <v>39</v>
      </c>
      <c r="G37" s="147" t="s">
        <v>39</v>
      </c>
      <c r="H37" s="147"/>
      <c r="I37" s="147" t="s">
        <v>39</v>
      </c>
      <c r="J37" s="147"/>
      <c r="K37" s="148" t="s">
        <v>39</v>
      </c>
      <c r="L37" s="79"/>
      <c r="M37" s="58"/>
      <c r="N37" s="163"/>
    </row>
    <row r="38" spans="1:14" s="28" customFormat="1" ht="27" customHeight="1" x14ac:dyDescent="0.3">
      <c r="A38" s="112" t="s">
        <v>217</v>
      </c>
      <c r="B38" s="113"/>
      <c r="C38" s="113"/>
      <c r="D38" s="114"/>
      <c r="E38" s="113"/>
      <c r="F38" s="113"/>
      <c r="G38" s="113"/>
      <c r="H38" s="113"/>
      <c r="I38" s="113"/>
      <c r="J38" s="113"/>
      <c r="K38" s="113"/>
      <c r="L38" s="36"/>
      <c r="M38" s="59"/>
      <c r="N38" s="94"/>
    </row>
    <row r="39" spans="1:14" ht="28.8" x14ac:dyDescent="0.3">
      <c r="A39" s="219" t="s">
        <v>240</v>
      </c>
      <c r="B39" s="115" t="s">
        <v>281</v>
      </c>
      <c r="C39" s="212" t="s">
        <v>268</v>
      </c>
      <c r="D39" s="144" t="s">
        <v>166</v>
      </c>
      <c r="E39" s="187"/>
      <c r="F39" s="147" t="s">
        <v>39</v>
      </c>
      <c r="G39" s="147" t="s">
        <v>39</v>
      </c>
      <c r="H39" s="147" t="s">
        <v>39</v>
      </c>
      <c r="I39" s="147" t="s">
        <v>39</v>
      </c>
      <c r="J39" s="147" t="s">
        <v>39</v>
      </c>
      <c r="K39" s="148" t="s">
        <v>39</v>
      </c>
      <c r="L39" s="65"/>
      <c r="M39" s="58"/>
      <c r="N39" s="89"/>
    </row>
    <row r="40" spans="1:14" s="28" customFormat="1" ht="27" customHeight="1" x14ac:dyDescent="0.3">
      <c r="A40" s="112" t="s">
        <v>218</v>
      </c>
      <c r="B40" s="113"/>
      <c r="C40" s="113"/>
      <c r="D40" s="114"/>
      <c r="E40" s="113"/>
      <c r="F40" s="113"/>
      <c r="G40" s="113"/>
      <c r="H40" s="113"/>
      <c r="I40" s="113"/>
      <c r="J40" s="113"/>
      <c r="K40" s="113"/>
      <c r="L40" s="36"/>
      <c r="M40" s="59"/>
      <c r="N40" s="94"/>
    </row>
    <row r="41" spans="1:14" s="30" customFormat="1" ht="15" thickBot="1" x14ac:dyDescent="0.35">
      <c r="A41" s="119" t="s">
        <v>276</v>
      </c>
      <c r="B41" s="119" t="s">
        <v>281</v>
      </c>
      <c r="C41" s="221" t="s">
        <v>268</v>
      </c>
      <c r="D41" s="158" t="s">
        <v>230</v>
      </c>
      <c r="E41" s="222" t="s">
        <v>39</v>
      </c>
      <c r="F41" s="223" t="s">
        <v>39</v>
      </c>
      <c r="G41" s="223" t="s">
        <v>39</v>
      </c>
      <c r="H41" s="223"/>
      <c r="I41" s="223" t="s">
        <v>39</v>
      </c>
      <c r="J41" s="223"/>
      <c r="K41" s="224" t="s">
        <v>39</v>
      </c>
      <c r="L41" s="81"/>
      <c r="M41" s="61"/>
      <c r="N41" s="225"/>
    </row>
    <row r="42" spans="1:14" ht="15" thickBot="1" x14ac:dyDescent="0.35">
      <c r="A42" s="162"/>
      <c r="B42" s="162"/>
      <c r="C42" s="163"/>
      <c r="D42" s="162"/>
      <c r="E42" s="164"/>
      <c r="F42" s="164"/>
      <c r="G42" s="164"/>
      <c r="H42" s="164"/>
      <c r="I42" s="164"/>
      <c r="J42" s="164"/>
      <c r="K42" s="164"/>
      <c r="L42" s="163"/>
      <c r="M42" s="163"/>
      <c r="N42" s="89"/>
    </row>
    <row r="43" spans="1:14" ht="15" thickBot="1" x14ac:dyDescent="0.35">
      <c r="A43" s="89"/>
      <c r="B43" s="124" t="s">
        <v>425</v>
      </c>
      <c r="C43" s="89"/>
      <c r="D43" s="125" t="s">
        <v>266</v>
      </c>
      <c r="E43" s="84">
        <f>COUNTIF(E7:E41,"X")</f>
        <v>20</v>
      </c>
      <c r="F43" s="84">
        <f t="shared" ref="F43:I43" si="0">COUNTIF(F7:F41,"X")</f>
        <v>18</v>
      </c>
      <c r="G43" s="84">
        <f t="shared" si="0"/>
        <v>11</v>
      </c>
      <c r="H43" s="84">
        <f t="shared" si="0"/>
        <v>13</v>
      </c>
      <c r="I43" s="84">
        <f t="shared" si="0"/>
        <v>8</v>
      </c>
      <c r="J43" s="84">
        <f>COUNTIF(J7:J41,"X")</f>
        <v>3</v>
      </c>
      <c r="K43" s="85">
        <f>COUNTIF(K7:K41,"X")</f>
        <v>19</v>
      </c>
      <c r="L43" s="89"/>
      <c r="M43" s="89"/>
      <c r="N43" s="89"/>
    </row>
    <row r="44" spans="1:14" x14ac:dyDescent="0.3">
      <c r="A44" s="126" t="s">
        <v>219</v>
      </c>
      <c r="B44" s="86">
        <f>COUNTIF(A7:A11,"*")</f>
        <v>5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 x14ac:dyDescent="0.3">
      <c r="A45" s="127" t="s">
        <v>213</v>
      </c>
      <c r="B45" s="87">
        <f>COUNTIF(A13:A14,"*")</f>
        <v>2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4" x14ac:dyDescent="0.3">
      <c r="A46" s="127" t="s">
        <v>214</v>
      </c>
      <c r="B46" s="87">
        <f>COUNTIF(A16,"*")</f>
        <v>1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x14ac:dyDescent="0.3">
      <c r="A47" s="127" t="s">
        <v>42</v>
      </c>
      <c r="B47" s="87">
        <f>COUNTIF(A18:A21,"*")</f>
        <v>4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x14ac:dyDescent="0.3">
      <c r="A48" s="127" t="s">
        <v>215</v>
      </c>
      <c r="B48" s="87">
        <f>COUNTIF(A23,"*")</f>
        <v>1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x14ac:dyDescent="0.3">
      <c r="A49" s="127" t="s">
        <v>46</v>
      </c>
      <c r="B49" s="87">
        <f>COUNTIF(A25:A30,"*")</f>
        <v>6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x14ac:dyDescent="0.3">
      <c r="A50" s="127" t="s">
        <v>149</v>
      </c>
      <c r="B50" s="87">
        <f>COUNTIF(A32,"*")</f>
        <v>1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x14ac:dyDescent="0.3">
      <c r="A51" s="127" t="s">
        <v>23</v>
      </c>
      <c r="B51" s="87">
        <f>COUNTIF(A34,"*")</f>
        <v>1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3">
      <c r="A52" s="127" t="s">
        <v>216</v>
      </c>
      <c r="B52" s="87">
        <f>COUNTIF(A36:A37,"*")</f>
        <v>2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x14ac:dyDescent="0.3">
      <c r="A53" s="127" t="s">
        <v>217</v>
      </c>
      <c r="B53" s="87">
        <f>COUNTIF(A39,"*")</f>
        <v>1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ht="15" thickBot="1" x14ac:dyDescent="0.35">
      <c r="A54" s="128" t="s">
        <v>218</v>
      </c>
      <c r="B54" s="88">
        <f>COUNTIF(A41,"*")</f>
        <v>1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x14ac:dyDescent="0.3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x14ac:dyDescent="0.3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4" x14ac:dyDescent="0.3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  <row r="58" spans="1:14" x14ac:dyDescent="0.3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</row>
  </sheetData>
  <sheetProtection algorithmName="SHA-512" hashValue="1cE7yE1vL3d+mi/0IMX7JXsrrT1LYpx7OKgTlj79qw1gJWdBrXopTqwRZupnQ8nq/p7MEkvWEhY2HmPINLhH8Q==" saltValue="eNn8z5E6oE8nolYWr0PZ6Q==" spinCount="100000" sheet="1" objects="1" scenarios="1"/>
  <customSheetViews>
    <customSheetView guid="{C21AF8E3-3EED-4F78-A1F2-33AB4C0AEB6B}" scale="40" fitToPage="1">
      <selection activeCell="N41" sqref="A6:N41"/>
      <pageMargins left="0.7" right="0.7" top="0.75" bottom="0.75" header="0.3" footer="0.3"/>
      <pageSetup paperSize="8" scale="58" orientation="landscape" r:id="rId1"/>
    </customSheetView>
  </customSheetViews>
  <mergeCells count="4">
    <mergeCell ref="A4:D4"/>
    <mergeCell ref="L4:M4"/>
    <mergeCell ref="E4:K4"/>
    <mergeCell ref="A3:M3"/>
  </mergeCells>
  <pageMargins left="0.7" right="0.7" top="0.75" bottom="0.75" header="0.3" footer="0.3"/>
  <pageSetup paperSize="8" scale="58" orientation="landscape" r:id="rId2"/>
  <ignoredErrors>
    <ignoredError sqref="B44:B54" unlocked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="50" zoomScaleNormal="50" workbookViewId="0">
      <selection activeCell="O21" sqref="O21"/>
    </sheetView>
  </sheetViews>
  <sheetFormatPr defaultRowHeight="14.4" x14ac:dyDescent="0.3"/>
  <cols>
    <col min="1" max="1" width="71.21875" customWidth="1"/>
    <col min="2" max="2" width="42.88671875" customWidth="1"/>
    <col min="3" max="3" width="31.109375" customWidth="1"/>
    <col min="4" max="4" width="42.88671875" customWidth="1"/>
    <col min="5" max="5" width="20.6640625" customWidth="1"/>
    <col min="6" max="6" width="17.88671875" customWidth="1"/>
    <col min="7" max="7" width="15.88671875" customWidth="1"/>
    <col min="8" max="8" width="16.109375" customWidth="1"/>
    <col min="9" max="9" width="18.44140625" customWidth="1"/>
    <col min="10" max="10" width="24.6640625" customWidth="1"/>
    <col min="11" max="11" width="26.77734375" customWidth="1"/>
    <col min="12" max="12" width="22" customWidth="1"/>
    <col min="13" max="13" width="21.5546875" customWidth="1"/>
    <col min="14" max="14" width="20.21875" customWidth="1"/>
  </cols>
  <sheetData>
    <row r="1" spans="1:14" ht="23.4" x14ac:dyDescent="0.45">
      <c r="A1" s="95" t="s">
        <v>44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" thickBo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5" thickBot="1" x14ac:dyDescent="0.35">
      <c r="A3" s="320" t="s">
        <v>423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89"/>
    </row>
    <row r="4" spans="1:14" ht="14.4" customHeight="1" thickBot="1" x14ac:dyDescent="0.35">
      <c r="A4" s="332" t="s">
        <v>412</v>
      </c>
      <c r="B4" s="332"/>
      <c r="C4" s="332"/>
      <c r="D4" s="333"/>
      <c r="E4" s="327" t="s">
        <v>0</v>
      </c>
      <c r="F4" s="328"/>
      <c r="G4" s="328"/>
      <c r="H4" s="328"/>
      <c r="I4" s="328"/>
      <c r="J4" s="328"/>
      <c r="K4" s="329"/>
      <c r="L4" s="318"/>
      <c r="M4" s="316"/>
      <c r="N4" s="89"/>
    </row>
    <row r="5" spans="1:14" ht="52.2" customHeight="1" thickBot="1" x14ac:dyDescent="0.35">
      <c r="A5" s="84" t="s">
        <v>9</v>
      </c>
      <c r="B5" s="84" t="s">
        <v>8</v>
      </c>
      <c r="C5" s="166" t="s">
        <v>89</v>
      </c>
      <c r="D5" s="85" t="s">
        <v>8</v>
      </c>
      <c r="E5" s="98" t="s">
        <v>1</v>
      </c>
      <c r="F5" s="99" t="s">
        <v>2</v>
      </c>
      <c r="G5" s="99" t="s">
        <v>3</v>
      </c>
      <c r="H5" s="99" t="s">
        <v>4</v>
      </c>
      <c r="I5" s="99" t="s">
        <v>5</v>
      </c>
      <c r="J5" s="99" t="s">
        <v>21</v>
      </c>
      <c r="K5" s="167" t="s">
        <v>6</v>
      </c>
      <c r="L5" s="193" t="s">
        <v>90</v>
      </c>
      <c r="M5" s="169" t="s">
        <v>122</v>
      </c>
      <c r="N5" s="89"/>
    </row>
    <row r="6" spans="1:14" ht="15" customHeight="1" x14ac:dyDescent="0.3">
      <c r="A6" s="226" t="s">
        <v>219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89"/>
    </row>
    <row r="7" spans="1:14" x14ac:dyDescent="0.3">
      <c r="A7" s="103" t="s">
        <v>112</v>
      </c>
      <c r="B7" s="103" t="s">
        <v>98</v>
      </c>
      <c r="C7" s="104" t="s">
        <v>96</v>
      </c>
      <c r="D7" s="227" t="s">
        <v>188</v>
      </c>
      <c r="E7" s="106" t="s">
        <v>39</v>
      </c>
      <c r="F7" s="107"/>
      <c r="G7" s="107"/>
      <c r="H7" s="107" t="s">
        <v>39</v>
      </c>
      <c r="I7" s="109"/>
      <c r="J7" s="109"/>
      <c r="K7" s="142"/>
      <c r="L7" s="64"/>
      <c r="M7" s="82"/>
      <c r="N7" s="89"/>
    </row>
    <row r="8" spans="1:14" ht="28.8" x14ac:dyDescent="0.3">
      <c r="A8" s="228" t="s">
        <v>430</v>
      </c>
      <c r="B8" s="115" t="s">
        <v>175</v>
      </c>
      <c r="C8" s="229" t="s">
        <v>176</v>
      </c>
      <c r="D8" s="230" t="s">
        <v>189</v>
      </c>
      <c r="E8" s="231" t="s">
        <v>39</v>
      </c>
      <c r="F8" s="232"/>
      <c r="G8" s="232" t="s">
        <v>39</v>
      </c>
      <c r="H8" s="232"/>
      <c r="I8" s="232" t="s">
        <v>39</v>
      </c>
      <c r="J8" s="232"/>
      <c r="K8" s="233" t="s">
        <v>39</v>
      </c>
      <c r="L8" s="64"/>
      <c r="M8" s="83"/>
      <c r="N8" s="89"/>
    </row>
    <row r="9" spans="1:14" x14ac:dyDescent="0.3">
      <c r="A9" s="228" t="s">
        <v>177</v>
      </c>
      <c r="B9" s="115" t="s">
        <v>178</v>
      </c>
      <c r="C9" s="229" t="s">
        <v>280</v>
      </c>
      <c r="D9" s="230" t="s">
        <v>168</v>
      </c>
      <c r="E9" s="231" t="s">
        <v>39</v>
      </c>
      <c r="F9" s="232" t="s">
        <v>39</v>
      </c>
      <c r="G9" s="232" t="s">
        <v>39</v>
      </c>
      <c r="H9" s="232" t="s">
        <v>39</v>
      </c>
      <c r="I9" s="232"/>
      <c r="J9" s="232"/>
      <c r="K9" s="233" t="s">
        <v>39</v>
      </c>
      <c r="L9" s="64"/>
      <c r="M9" s="83"/>
      <c r="N9" s="89"/>
    </row>
    <row r="10" spans="1:14" ht="28.8" x14ac:dyDescent="0.3">
      <c r="A10" s="228" t="s">
        <v>179</v>
      </c>
      <c r="B10" s="115" t="s">
        <v>180</v>
      </c>
      <c r="C10" s="229" t="s">
        <v>181</v>
      </c>
      <c r="D10" s="230" t="s">
        <v>168</v>
      </c>
      <c r="E10" s="231"/>
      <c r="F10" s="232" t="s">
        <v>39</v>
      </c>
      <c r="G10" s="232"/>
      <c r="H10" s="232" t="s">
        <v>39</v>
      </c>
      <c r="I10" s="232"/>
      <c r="J10" s="232"/>
      <c r="K10" s="233" t="s">
        <v>39</v>
      </c>
      <c r="L10" s="64"/>
      <c r="M10" s="83"/>
      <c r="N10" s="89"/>
    </row>
    <row r="11" spans="1:14" ht="15" customHeight="1" x14ac:dyDescent="0.3">
      <c r="A11" s="228" t="s">
        <v>419</v>
      </c>
      <c r="B11" s="115" t="s">
        <v>182</v>
      </c>
      <c r="C11" s="229" t="s">
        <v>184</v>
      </c>
      <c r="D11" s="230" t="s">
        <v>183</v>
      </c>
      <c r="E11" s="231" t="s">
        <v>39</v>
      </c>
      <c r="F11" s="232"/>
      <c r="G11" s="232"/>
      <c r="H11" s="232"/>
      <c r="I11" s="232"/>
      <c r="J11" s="232"/>
      <c r="K11" s="233" t="s">
        <v>39</v>
      </c>
      <c r="L11" s="64"/>
      <c r="M11" s="83"/>
      <c r="N11" s="89"/>
    </row>
    <row r="12" spans="1:14" s="14" customFormat="1" ht="15" customHeight="1" x14ac:dyDescent="0.3">
      <c r="A12" s="228" t="s">
        <v>284</v>
      </c>
      <c r="B12" s="115" t="s">
        <v>283</v>
      </c>
      <c r="C12" s="104" t="s">
        <v>268</v>
      </c>
      <c r="D12" s="202" t="s">
        <v>274</v>
      </c>
      <c r="E12" s="231"/>
      <c r="F12" s="232"/>
      <c r="G12" s="232" t="s">
        <v>39</v>
      </c>
      <c r="H12" s="232" t="s">
        <v>39</v>
      </c>
      <c r="I12" s="232"/>
      <c r="J12" s="232"/>
      <c r="K12" s="233"/>
      <c r="L12" s="78"/>
      <c r="M12" s="58"/>
      <c r="N12" s="234"/>
    </row>
    <row r="13" spans="1:14" ht="15" customHeight="1" x14ac:dyDescent="0.3">
      <c r="A13" s="228" t="s">
        <v>379</v>
      </c>
      <c r="B13" s="115" t="s">
        <v>380</v>
      </c>
      <c r="C13" s="229" t="s">
        <v>184</v>
      </c>
      <c r="D13" s="230"/>
      <c r="E13" s="231"/>
      <c r="F13" s="232"/>
      <c r="G13" s="232"/>
      <c r="H13" s="232" t="s">
        <v>39</v>
      </c>
      <c r="I13" s="232" t="s">
        <v>39</v>
      </c>
      <c r="J13" s="232" t="s">
        <v>39</v>
      </c>
      <c r="K13" s="233"/>
      <c r="L13" s="64"/>
      <c r="M13" s="83"/>
      <c r="N13" s="89"/>
    </row>
    <row r="14" spans="1:14" s="29" customFormat="1" ht="24.6" customHeight="1" x14ac:dyDescent="0.3">
      <c r="A14" s="149" t="s">
        <v>213</v>
      </c>
      <c r="B14" s="140"/>
      <c r="C14" s="140"/>
      <c r="D14" s="141"/>
      <c r="E14" s="140"/>
      <c r="F14" s="140"/>
      <c r="G14" s="140"/>
      <c r="H14" s="140"/>
      <c r="I14" s="140"/>
      <c r="J14" s="140"/>
      <c r="K14" s="140"/>
      <c r="L14" s="66"/>
      <c r="M14" s="67"/>
      <c r="N14" s="198"/>
    </row>
    <row r="15" spans="1:14" ht="15" customHeight="1" x14ac:dyDescent="0.3">
      <c r="A15" s="115" t="s">
        <v>86</v>
      </c>
      <c r="B15" s="109" t="s">
        <v>279</v>
      </c>
      <c r="C15" s="151" t="s">
        <v>351</v>
      </c>
      <c r="D15" s="144" t="s">
        <v>168</v>
      </c>
      <c r="E15" s="146" t="s">
        <v>39</v>
      </c>
      <c r="F15" s="147" t="s">
        <v>39</v>
      </c>
      <c r="G15" s="147"/>
      <c r="H15" s="147"/>
      <c r="I15" s="147"/>
      <c r="J15" s="147"/>
      <c r="K15" s="148" t="s">
        <v>39</v>
      </c>
      <c r="L15" s="64"/>
      <c r="M15" s="58"/>
      <c r="N15" s="89"/>
    </row>
    <row r="16" spans="1:14" s="29" customFormat="1" ht="24.6" customHeight="1" x14ac:dyDescent="0.3">
      <c r="A16" s="112" t="s">
        <v>214</v>
      </c>
      <c r="B16" s="113"/>
      <c r="C16" s="113"/>
      <c r="D16" s="114"/>
      <c r="E16" s="113"/>
      <c r="F16" s="113"/>
      <c r="G16" s="113"/>
      <c r="H16" s="113"/>
      <c r="I16" s="113"/>
      <c r="J16" s="113"/>
      <c r="K16" s="113"/>
      <c r="L16" s="36"/>
      <c r="M16" s="59"/>
      <c r="N16" s="198"/>
    </row>
    <row r="17" spans="1:14" ht="28.8" x14ac:dyDescent="0.3">
      <c r="A17" s="228" t="s">
        <v>185</v>
      </c>
      <c r="B17" s="115" t="s">
        <v>186</v>
      </c>
      <c r="C17" s="229" t="s">
        <v>187</v>
      </c>
      <c r="D17" s="230" t="s">
        <v>189</v>
      </c>
      <c r="E17" s="231"/>
      <c r="F17" s="232"/>
      <c r="G17" s="232" t="s">
        <v>39</v>
      </c>
      <c r="H17" s="232"/>
      <c r="I17" s="232" t="s">
        <v>39</v>
      </c>
      <c r="J17" s="232"/>
      <c r="K17" s="233"/>
      <c r="L17" s="64"/>
      <c r="M17" s="83"/>
      <c r="N17" s="89"/>
    </row>
    <row r="18" spans="1:14" ht="15" customHeight="1" x14ac:dyDescent="0.3">
      <c r="A18" s="103" t="s">
        <v>59</v>
      </c>
      <c r="B18" s="103" t="s">
        <v>95</v>
      </c>
      <c r="C18" s="104" t="s">
        <v>96</v>
      </c>
      <c r="D18" s="144" t="s">
        <v>230</v>
      </c>
      <c r="E18" s="106"/>
      <c r="F18" s="107"/>
      <c r="G18" s="107"/>
      <c r="H18" s="107" t="s">
        <v>39</v>
      </c>
      <c r="I18" s="107" t="s">
        <v>39</v>
      </c>
      <c r="J18" s="107" t="s">
        <v>39</v>
      </c>
      <c r="K18" s="143"/>
      <c r="L18" s="65"/>
      <c r="M18" s="58"/>
      <c r="N18" s="89"/>
    </row>
    <row r="19" spans="1:14" ht="15" customHeight="1" x14ac:dyDescent="0.3">
      <c r="A19" s="109" t="s">
        <v>68</v>
      </c>
      <c r="B19" s="109" t="s">
        <v>98</v>
      </c>
      <c r="C19" s="151" t="s">
        <v>96</v>
      </c>
      <c r="D19" s="144" t="s">
        <v>230</v>
      </c>
      <c r="E19" s="146" t="s">
        <v>39</v>
      </c>
      <c r="F19" s="147" t="s">
        <v>39</v>
      </c>
      <c r="G19" s="147"/>
      <c r="H19" s="147" t="s">
        <v>39</v>
      </c>
      <c r="I19" s="147"/>
      <c r="J19" s="103"/>
      <c r="K19" s="202"/>
      <c r="L19" s="64"/>
      <c r="M19" s="58"/>
      <c r="N19" s="89"/>
    </row>
    <row r="20" spans="1:14" s="29" customFormat="1" ht="24.6" customHeight="1" x14ac:dyDescent="0.3">
      <c r="A20" s="112" t="s">
        <v>42</v>
      </c>
      <c r="B20" s="113"/>
      <c r="C20" s="113"/>
      <c r="D20" s="114"/>
      <c r="E20" s="113"/>
      <c r="F20" s="113"/>
      <c r="G20" s="113"/>
      <c r="H20" s="113"/>
      <c r="I20" s="113"/>
      <c r="J20" s="113"/>
      <c r="K20" s="113"/>
      <c r="L20" s="36"/>
      <c r="M20" s="59"/>
      <c r="N20" s="198"/>
    </row>
    <row r="21" spans="1:14" x14ac:dyDescent="0.3">
      <c r="A21" s="115" t="s">
        <v>244</v>
      </c>
      <c r="B21" s="115" t="s">
        <v>281</v>
      </c>
      <c r="C21" s="212" t="s">
        <v>173</v>
      </c>
      <c r="D21" s="213" t="s">
        <v>165</v>
      </c>
      <c r="E21" s="146" t="s">
        <v>39</v>
      </c>
      <c r="F21" s="147" t="s">
        <v>39</v>
      </c>
      <c r="G21" s="147"/>
      <c r="H21" s="147"/>
      <c r="I21" s="147"/>
      <c r="J21" s="147"/>
      <c r="K21" s="148" t="s">
        <v>39</v>
      </c>
      <c r="L21" s="79"/>
      <c r="M21" s="80"/>
      <c r="N21" s="89"/>
    </row>
    <row r="22" spans="1:14" s="29" customFormat="1" ht="24.6" hidden="1" customHeight="1" x14ac:dyDescent="0.3">
      <c r="A22" s="112" t="s">
        <v>215</v>
      </c>
      <c r="B22" s="113"/>
      <c r="C22" s="113"/>
      <c r="D22" s="114"/>
      <c r="E22" s="113"/>
      <c r="F22" s="113"/>
      <c r="G22" s="113"/>
      <c r="H22" s="113"/>
      <c r="I22" s="113"/>
      <c r="J22" s="113"/>
      <c r="K22" s="113"/>
      <c r="L22" s="36"/>
      <c r="M22" s="59"/>
      <c r="N22" s="198"/>
    </row>
    <row r="23" spans="1:14" s="29" customFormat="1" ht="24.6" customHeight="1" x14ac:dyDescent="0.3">
      <c r="A23" s="112" t="s">
        <v>46</v>
      </c>
      <c r="B23" s="113"/>
      <c r="C23" s="113"/>
      <c r="D23" s="114"/>
      <c r="E23" s="113"/>
      <c r="F23" s="113"/>
      <c r="G23" s="113"/>
      <c r="H23" s="113"/>
      <c r="I23" s="113"/>
      <c r="J23" s="113"/>
      <c r="K23" s="113"/>
      <c r="L23" s="36"/>
      <c r="M23" s="59"/>
      <c r="N23" s="198"/>
    </row>
    <row r="24" spans="1:14" x14ac:dyDescent="0.3">
      <c r="A24" s="117" t="s">
        <v>243</v>
      </c>
      <c r="B24" s="103" t="s">
        <v>281</v>
      </c>
      <c r="C24" s="212" t="s">
        <v>173</v>
      </c>
      <c r="D24" s="213" t="s">
        <v>165</v>
      </c>
      <c r="E24" s="235" t="s">
        <v>39</v>
      </c>
      <c r="F24" s="147" t="s">
        <v>39</v>
      </c>
      <c r="G24" s="147"/>
      <c r="H24" s="147"/>
      <c r="I24" s="147"/>
      <c r="J24" s="147"/>
      <c r="K24" s="148" t="s">
        <v>39</v>
      </c>
      <c r="L24" s="79"/>
      <c r="M24" s="80"/>
      <c r="N24" s="89"/>
    </row>
    <row r="25" spans="1:14" ht="28.8" x14ac:dyDescent="0.3">
      <c r="A25" s="103" t="s">
        <v>51</v>
      </c>
      <c r="B25" s="103" t="s">
        <v>202</v>
      </c>
      <c r="C25" s="104" t="s">
        <v>381</v>
      </c>
      <c r="D25" s="144" t="s">
        <v>166</v>
      </c>
      <c r="E25" s="236" t="s">
        <v>39</v>
      </c>
      <c r="F25" s="205" t="s">
        <v>39</v>
      </c>
      <c r="G25" s="205" t="s">
        <v>39</v>
      </c>
      <c r="H25" s="205" t="s">
        <v>39</v>
      </c>
      <c r="I25" s="205"/>
      <c r="J25" s="205"/>
      <c r="K25" s="206" t="s">
        <v>39</v>
      </c>
      <c r="L25" s="78"/>
      <c r="M25" s="58"/>
      <c r="N25" s="89"/>
    </row>
    <row r="26" spans="1:14" ht="28.8" x14ac:dyDescent="0.3">
      <c r="A26" s="103" t="s">
        <v>52</v>
      </c>
      <c r="B26" s="103" t="s">
        <v>202</v>
      </c>
      <c r="C26" s="104" t="s">
        <v>381</v>
      </c>
      <c r="D26" s="144" t="s">
        <v>166</v>
      </c>
      <c r="E26" s="204" t="s">
        <v>39</v>
      </c>
      <c r="F26" s="218" t="s">
        <v>39</v>
      </c>
      <c r="G26" s="107" t="s">
        <v>39</v>
      </c>
      <c r="H26" s="107" t="s">
        <v>39</v>
      </c>
      <c r="I26" s="205"/>
      <c r="J26" s="205"/>
      <c r="K26" s="206" t="s">
        <v>39</v>
      </c>
      <c r="L26" s="78"/>
      <c r="M26" s="58"/>
      <c r="N26" s="89"/>
    </row>
    <row r="27" spans="1:14" ht="28.8" x14ac:dyDescent="0.3">
      <c r="A27" s="104" t="s">
        <v>203</v>
      </c>
      <c r="B27" s="103" t="s">
        <v>204</v>
      </c>
      <c r="C27" s="151" t="s">
        <v>206</v>
      </c>
      <c r="D27" s="144" t="s">
        <v>166</v>
      </c>
      <c r="E27" s="204" t="s">
        <v>39</v>
      </c>
      <c r="F27" s="218" t="s">
        <v>39</v>
      </c>
      <c r="G27" s="107" t="s">
        <v>39</v>
      </c>
      <c r="H27" s="107" t="s">
        <v>39</v>
      </c>
      <c r="I27" s="205"/>
      <c r="J27" s="205"/>
      <c r="K27" s="206" t="s">
        <v>39</v>
      </c>
      <c r="L27" s="64"/>
      <c r="M27" s="58"/>
      <c r="N27" s="89"/>
    </row>
    <row r="28" spans="1:14" ht="28.8" x14ac:dyDescent="0.3">
      <c r="A28" s="103" t="s">
        <v>225</v>
      </c>
      <c r="B28" s="103" t="s">
        <v>205</v>
      </c>
      <c r="C28" s="151" t="s">
        <v>207</v>
      </c>
      <c r="D28" s="144" t="s">
        <v>166</v>
      </c>
      <c r="E28" s="204" t="s">
        <v>39</v>
      </c>
      <c r="F28" s="218" t="s">
        <v>39</v>
      </c>
      <c r="G28" s="107" t="s">
        <v>39</v>
      </c>
      <c r="H28" s="107" t="s">
        <v>39</v>
      </c>
      <c r="I28" s="205"/>
      <c r="J28" s="205"/>
      <c r="K28" s="206" t="s">
        <v>39</v>
      </c>
      <c r="L28" s="64"/>
      <c r="M28" s="58"/>
      <c r="N28" s="89"/>
    </row>
    <row r="29" spans="1:14" ht="15" customHeight="1" x14ac:dyDescent="0.3">
      <c r="A29" s="103" t="s">
        <v>249</v>
      </c>
      <c r="B29" s="115" t="s">
        <v>382</v>
      </c>
      <c r="C29" s="104" t="s">
        <v>383</v>
      </c>
      <c r="D29" s="144" t="s">
        <v>171</v>
      </c>
      <c r="E29" s="106"/>
      <c r="F29" s="107"/>
      <c r="G29" s="107" t="s">
        <v>39</v>
      </c>
      <c r="H29" s="107" t="s">
        <v>39</v>
      </c>
      <c r="I29" s="107"/>
      <c r="J29" s="107"/>
      <c r="K29" s="143"/>
      <c r="L29" s="65"/>
      <c r="M29" s="58"/>
      <c r="N29" s="89"/>
    </row>
    <row r="30" spans="1:14" ht="15" customHeight="1" x14ac:dyDescent="0.3">
      <c r="A30" s="103" t="s">
        <v>251</v>
      </c>
      <c r="B30" s="115" t="s">
        <v>382</v>
      </c>
      <c r="C30" s="104" t="s">
        <v>383</v>
      </c>
      <c r="D30" s="144" t="s">
        <v>171</v>
      </c>
      <c r="E30" s="106"/>
      <c r="F30" s="107"/>
      <c r="G30" s="107" t="s">
        <v>39</v>
      </c>
      <c r="H30" s="107" t="s">
        <v>39</v>
      </c>
      <c r="I30" s="107"/>
      <c r="J30" s="107"/>
      <c r="K30" s="143"/>
      <c r="L30" s="65"/>
      <c r="M30" s="58"/>
      <c r="N30" s="89"/>
    </row>
    <row r="31" spans="1:14" s="29" customFormat="1" ht="24.6" customHeight="1" x14ac:dyDescent="0.3">
      <c r="A31" s="112" t="s">
        <v>149</v>
      </c>
      <c r="B31" s="113"/>
      <c r="C31" s="113"/>
      <c r="D31" s="114"/>
      <c r="E31" s="113"/>
      <c r="F31" s="113"/>
      <c r="G31" s="113"/>
      <c r="H31" s="113"/>
      <c r="I31" s="113"/>
      <c r="J31" s="113"/>
      <c r="K31" s="113"/>
      <c r="L31" s="36"/>
      <c r="M31" s="59"/>
      <c r="N31" s="198"/>
    </row>
    <row r="32" spans="1:14" x14ac:dyDescent="0.3">
      <c r="A32" s="115" t="s">
        <v>241</v>
      </c>
      <c r="B32" s="115" t="s">
        <v>281</v>
      </c>
      <c r="C32" s="212" t="s">
        <v>173</v>
      </c>
      <c r="D32" s="213" t="s">
        <v>165</v>
      </c>
      <c r="E32" s="146" t="s">
        <v>39</v>
      </c>
      <c r="F32" s="147" t="s">
        <v>39</v>
      </c>
      <c r="G32" s="147"/>
      <c r="H32" s="147"/>
      <c r="I32" s="147"/>
      <c r="J32" s="147"/>
      <c r="K32" s="148" t="s">
        <v>39</v>
      </c>
      <c r="L32" s="79"/>
      <c r="M32" s="80"/>
      <c r="N32" s="89"/>
    </row>
    <row r="33" spans="1:14" x14ac:dyDescent="0.3">
      <c r="A33" s="219" t="s">
        <v>252</v>
      </c>
      <c r="B33" s="115" t="s">
        <v>281</v>
      </c>
      <c r="C33" s="104" t="s">
        <v>368</v>
      </c>
      <c r="D33" s="144" t="s">
        <v>171</v>
      </c>
      <c r="E33" s="146" t="s">
        <v>39</v>
      </c>
      <c r="F33" s="147" t="s">
        <v>39</v>
      </c>
      <c r="G33" s="147"/>
      <c r="H33" s="147"/>
      <c r="I33" s="147"/>
      <c r="J33" s="147"/>
      <c r="K33" s="148" t="s">
        <v>39</v>
      </c>
      <c r="L33" s="65"/>
      <c r="M33" s="58"/>
      <c r="N33" s="89"/>
    </row>
    <row r="34" spans="1:14" s="29" customFormat="1" ht="24.6" customHeight="1" x14ac:dyDescent="0.3">
      <c r="A34" s="112" t="s">
        <v>23</v>
      </c>
      <c r="B34" s="113"/>
      <c r="C34" s="113"/>
      <c r="D34" s="114"/>
      <c r="E34" s="113"/>
      <c r="F34" s="113"/>
      <c r="G34" s="113"/>
      <c r="H34" s="113"/>
      <c r="I34" s="113"/>
      <c r="J34" s="113"/>
      <c r="K34" s="113"/>
      <c r="L34" s="36"/>
      <c r="M34" s="59"/>
      <c r="N34" s="198"/>
    </row>
    <row r="35" spans="1:14" x14ac:dyDescent="0.3">
      <c r="A35" s="117" t="s">
        <v>242</v>
      </c>
      <c r="B35" s="115" t="s">
        <v>281</v>
      </c>
      <c r="C35" s="212" t="s">
        <v>173</v>
      </c>
      <c r="D35" s="213" t="s">
        <v>165</v>
      </c>
      <c r="E35" s="146" t="s">
        <v>39</v>
      </c>
      <c r="F35" s="147" t="s">
        <v>39</v>
      </c>
      <c r="G35" s="147"/>
      <c r="H35" s="147"/>
      <c r="I35" s="147"/>
      <c r="J35" s="147"/>
      <c r="K35" s="148" t="s">
        <v>39</v>
      </c>
      <c r="L35" s="79"/>
      <c r="M35" s="80"/>
      <c r="N35" s="89"/>
    </row>
    <row r="36" spans="1:14" s="29" customFormat="1" ht="24.6" customHeight="1" x14ac:dyDescent="0.3">
      <c r="A36" s="112" t="s">
        <v>216</v>
      </c>
      <c r="B36" s="113"/>
      <c r="C36" s="113"/>
      <c r="D36" s="114"/>
      <c r="E36" s="113"/>
      <c r="F36" s="113"/>
      <c r="G36" s="113"/>
      <c r="H36" s="113"/>
      <c r="I36" s="113"/>
      <c r="J36" s="113"/>
      <c r="K36" s="113"/>
      <c r="L36" s="36"/>
      <c r="M36" s="59"/>
      <c r="N36" s="198"/>
    </row>
    <row r="37" spans="1:14" s="5" customFormat="1" ht="28.8" x14ac:dyDescent="0.3">
      <c r="A37" s="115" t="s">
        <v>248</v>
      </c>
      <c r="B37" s="115" t="s">
        <v>281</v>
      </c>
      <c r="C37" s="104" t="s">
        <v>268</v>
      </c>
      <c r="D37" s="144" t="s">
        <v>171</v>
      </c>
      <c r="E37" s="220"/>
      <c r="F37" s="147" t="s">
        <v>39</v>
      </c>
      <c r="G37" s="147" t="s">
        <v>39</v>
      </c>
      <c r="H37" s="147"/>
      <c r="I37" s="147" t="s">
        <v>39</v>
      </c>
      <c r="J37" s="147"/>
      <c r="K37" s="148" t="s">
        <v>39</v>
      </c>
      <c r="L37" s="65"/>
      <c r="M37" s="58"/>
      <c r="N37" s="163"/>
    </row>
    <row r="38" spans="1:14" s="5" customFormat="1" ht="28.8" x14ac:dyDescent="0.3">
      <c r="A38" s="219" t="s">
        <v>254</v>
      </c>
      <c r="B38" s="117" t="s">
        <v>327</v>
      </c>
      <c r="C38" s="104" t="s">
        <v>282</v>
      </c>
      <c r="D38" s="144" t="s">
        <v>168</v>
      </c>
      <c r="E38" s="146" t="s">
        <v>39</v>
      </c>
      <c r="F38" s="147" t="s">
        <v>39</v>
      </c>
      <c r="G38" s="147" t="s">
        <v>39</v>
      </c>
      <c r="H38" s="147"/>
      <c r="I38" s="147"/>
      <c r="J38" s="147"/>
      <c r="K38" s="148" t="s">
        <v>39</v>
      </c>
      <c r="L38" s="65"/>
      <c r="M38" s="58"/>
      <c r="N38" s="163"/>
    </row>
    <row r="39" spans="1:14" s="29" customFormat="1" ht="24.6" customHeight="1" x14ac:dyDescent="0.3">
      <c r="A39" s="182" t="s">
        <v>217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49"/>
      <c r="M39" s="50"/>
      <c r="N39" s="198"/>
    </row>
    <row r="40" spans="1:14" ht="15" customHeight="1" thickBot="1" x14ac:dyDescent="0.35">
      <c r="A40" s="237" t="s">
        <v>435</v>
      </c>
      <c r="B40" s="119" t="s">
        <v>384</v>
      </c>
      <c r="C40" s="238" t="s">
        <v>383</v>
      </c>
      <c r="D40" s="158" t="s">
        <v>171</v>
      </c>
      <c r="E40" s="239"/>
      <c r="F40" s="240" t="s">
        <v>39</v>
      </c>
      <c r="G40" s="240" t="s">
        <v>39</v>
      </c>
      <c r="H40" s="240" t="s">
        <v>39</v>
      </c>
      <c r="I40" s="240" t="s">
        <v>39</v>
      </c>
      <c r="J40" s="240" t="s">
        <v>39</v>
      </c>
      <c r="K40" s="241" t="s">
        <v>39</v>
      </c>
      <c r="L40" s="71"/>
      <c r="M40" s="61"/>
      <c r="N40" s="89"/>
    </row>
    <row r="41" spans="1:14" s="28" customFormat="1" ht="24.6" hidden="1" customHeight="1" thickBot="1" x14ac:dyDescent="0.35">
      <c r="A41" s="330"/>
      <c r="B41" s="330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1"/>
      <c r="N41" s="94"/>
    </row>
    <row r="42" spans="1:14" ht="15" thickBot="1" x14ac:dyDescent="0.35">
      <c r="A42" s="162"/>
      <c r="B42" s="162"/>
      <c r="C42" s="163"/>
      <c r="D42" s="162"/>
      <c r="E42" s="164"/>
      <c r="F42" s="164"/>
      <c r="G42" s="164"/>
      <c r="H42" s="164"/>
      <c r="I42" s="164"/>
      <c r="J42" s="164"/>
      <c r="K42" s="164"/>
      <c r="L42" s="163"/>
      <c r="M42" s="163"/>
      <c r="N42" s="89"/>
    </row>
    <row r="43" spans="1:14" ht="15" thickBot="1" x14ac:dyDescent="0.35">
      <c r="A43" s="89"/>
      <c r="B43" s="124" t="s">
        <v>425</v>
      </c>
      <c r="C43" s="89"/>
      <c r="D43" s="125" t="s">
        <v>266</v>
      </c>
      <c r="E43" s="84">
        <f t="shared" ref="E43:K43" si="0">COUNTIF(E7:E41,"X")</f>
        <v>16</v>
      </c>
      <c r="F43" s="84">
        <f t="shared" si="0"/>
        <v>16</v>
      </c>
      <c r="G43" s="84">
        <f t="shared" si="0"/>
        <v>13</v>
      </c>
      <c r="H43" s="84">
        <f t="shared" si="0"/>
        <v>14</v>
      </c>
      <c r="I43" s="84">
        <f t="shared" si="0"/>
        <v>6</v>
      </c>
      <c r="J43" s="84">
        <f t="shared" si="0"/>
        <v>3</v>
      </c>
      <c r="K43" s="85">
        <f t="shared" si="0"/>
        <v>17</v>
      </c>
      <c r="L43" s="89"/>
      <c r="M43" s="89"/>
      <c r="N43" s="89"/>
    </row>
    <row r="44" spans="1:14" x14ac:dyDescent="0.3">
      <c r="A44" s="126" t="s">
        <v>219</v>
      </c>
      <c r="B44" s="86">
        <f>COUNTIF(A7:A13,"*")</f>
        <v>7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 x14ac:dyDescent="0.3">
      <c r="A45" s="127" t="s">
        <v>213</v>
      </c>
      <c r="B45" s="87">
        <f>COUNTIF(A15,"*")</f>
        <v>1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4" x14ac:dyDescent="0.3">
      <c r="A46" s="127" t="s">
        <v>214</v>
      </c>
      <c r="B46" s="87">
        <f>COUNTIF(A17:A19,"*")</f>
        <v>3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x14ac:dyDescent="0.3">
      <c r="A47" s="127" t="s">
        <v>42</v>
      </c>
      <c r="B47" s="87">
        <f>COUNTIF(A21,"*")</f>
        <v>1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x14ac:dyDescent="0.3">
      <c r="A48" s="127" t="s">
        <v>215</v>
      </c>
      <c r="B48" s="87">
        <v>0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x14ac:dyDescent="0.3">
      <c r="A49" s="127" t="s">
        <v>46</v>
      </c>
      <c r="B49" s="87">
        <f>COUNTIF(A24:A30,"*")</f>
        <v>7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x14ac:dyDescent="0.3">
      <c r="A50" s="127" t="s">
        <v>149</v>
      </c>
      <c r="B50" s="87">
        <f>COUNTIF(A32:A33,"*")</f>
        <v>2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x14ac:dyDescent="0.3">
      <c r="A51" s="127" t="s">
        <v>23</v>
      </c>
      <c r="B51" s="87">
        <f>COUNTIF(A35,"*")</f>
        <v>1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3">
      <c r="A52" s="127" t="s">
        <v>216</v>
      </c>
      <c r="B52" s="87">
        <f>COUNTIF(A37:A38,"*")</f>
        <v>2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x14ac:dyDescent="0.3">
      <c r="A53" s="127" t="s">
        <v>217</v>
      </c>
      <c r="B53" s="87">
        <f>COUNTIF(A40,"*")</f>
        <v>1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ht="15" thickBot="1" x14ac:dyDescent="0.35">
      <c r="A54" s="128" t="s">
        <v>218</v>
      </c>
      <c r="B54" s="88">
        <v>0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x14ac:dyDescent="0.3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x14ac:dyDescent="0.3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4" x14ac:dyDescent="0.3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</sheetData>
  <sheetProtection algorithmName="SHA-512" hashValue="Qjd1cuzryobqi6s8V52K2IXo0kgUGC37ND1EThWpsOccTA7kqSD9Bn7HGwA7dJYgg9dsTThLNbaitKBnlrdOBg==" saltValue="t/AEorHkqDWJw7e8fk23UA==" spinCount="100000" sheet="1" objects="1" scenarios="1"/>
  <customSheetViews>
    <customSheetView guid="{C21AF8E3-3EED-4F78-A1F2-33AB4C0AEB6B}" scale="40" fitToPage="1" hiddenRows="1">
      <selection activeCell="A41" sqref="A41:XFD41"/>
      <pageMargins left="0.7" right="0.7" top="0.75" bottom="0.75" header="0.3" footer="0.3"/>
      <pageSetup paperSize="8" scale="56" orientation="landscape" r:id="rId1"/>
    </customSheetView>
  </customSheetViews>
  <mergeCells count="5">
    <mergeCell ref="L4:M4"/>
    <mergeCell ref="E4:K4"/>
    <mergeCell ref="A41:M41"/>
    <mergeCell ref="A3:M3"/>
    <mergeCell ref="A4:D4"/>
  </mergeCells>
  <pageMargins left="0.7" right="0.7" top="0.75" bottom="0.75" header="0.3" footer="0.3"/>
  <pageSetup paperSize="8" scale="56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zoomScale="50" zoomScaleNormal="50" workbookViewId="0">
      <pane ySplit="5" topLeftCell="A6" activePane="bottomLeft" state="frozen"/>
      <selection pane="bottomLeft" activeCell="M1" sqref="M1"/>
    </sheetView>
  </sheetViews>
  <sheetFormatPr defaultRowHeight="14.4" x14ac:dyDescent="0.3"/>
  <cols>
    <col min="1" max="1" width="49.6640625" customWidth="1"/>
    <col min="2" max="2" width="32" customWidth="1"/>
    <col min="3" max="3" width="44.88671875" customWidth="1"/>
    <col min="4" max="4" width="36.44140625" customWidth="1"/>
    <col min="5" max="5" width="25.6640625" bestFit="1" customWidth="1"/>
    <col min="6" max="6" width="22.109375" bestFit="1" customWidth="1"/>
    <col min="7" max="7" width="22.33203125" bestFit="1" customWidth="1"/>
    <col min="8" max="8" width="25.21875" bestFit="1" customWidth="1"/>
    <col min="9" max="9" width="20" customWidth="1"/>
    <col min="10" max="10" width="26.77734375" customWidth="1"/>
    <col min="11" max="11" width="17.5546875" customWidth="1"/>
    <col min="12" max="12" width="34.88671875" customWidth="1"/>
    <col min="13" max="13" width="38.77734375" customWidth="1"/>
  </cols>
  <sheetData>
    <row r="1" spans="1:14" ht="23.4" x14ac:dyDescent="0.45">
      <c r="A1" s="242" t="s">
        <v>437</v>
      </c>
      <c r="B1" s="89"/>
      <c r="C1" s="243" t="s">
        <v>152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" thickBo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5" thickBot="1" x14ac:dyDescent="0.35">
      <c r="A3" s="334" t="s">
        <v>423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89"/>
    </row>
    <row r="4" spans="1:14" ht="15" thickBot="1" x14ac:dyDescent="0.35">
      <c r="A4" s="322" t="s">
        <v>412</v>
      </c>
      <c r="B4" s="317"/>
      <c r="C4" s="317"/>
      <c r="D4" s="326"/>
      <c r="E4" s="327" t="s">
        <v>0</v>
      </c>
      <c r="F4" s="328"/>
      <c r="G4" s="328"/>
      <c r="H4" s="328"/>
      <c r="I4" s="328"/>
      <c r="J4" s="328"/>
      <c r="K4" s="329"/>
      <c r="L4" s="318"/>
      <c r="M4" s="316"/>
      <c r="N4" s="89"/>
    </row>
    <row r="5" spans="1:14" ht="51" customHeight="1" thickBot="1" x14ac:dyDescent="0.35">
      <c r="A5" s="125" t="s">
        <v>9</v>
      </c>
      <c r="B5" s="129" t="s">
        <v>8</v>
      </c>
      <c r="C5" s="84" t="s">
        <v>89</v>
      </c>
      <c r="D5" s="85" t="s">
        <v>347</v>
      </c>
      <c r="E5" s="98" t="s">
        <v>1</v>
      </c>
      <c r="F5" s="99" t="s">
        <v>2</v>
      </c>
      <c r="G5" s="99" t="s">
        <v>3</v>
      </c>
      <c r="H5" s="99" t="s">
        <v>4</v>
      </c>
      <c r="I5" s="99" t="s">
        <v>5</v>
      </c>
      <c r="J5" s="99" t="s">
        <v>21</v>
      </c>
      <c r="K5" s="167" t="s">
        <v>6</v>
      </c>
      <c r="L5" s="169" t="s">
        <v>90</v>
      </c>
      <c r="M5" s="169" t="s">
        <v>122</v>
      </c>
      <c r="N5" s="89"/>
    </row>
    <row r="6" spans="1:14" s="31" customFormat="1" ht="23.4" customHeight="1" x14ac:dyDescent="0.3">
      <c r="A6" s="244" t="s">
        <v>219</v>
      </c>
      <c r="B6" s="245"/>
      <c r="C6" s="245"/>
      <c r="D6" s="245"/>
      <c r="E6" s="113"/>
      <c r="F6" s="113"/>
      <c r="G6" s="113"/>
      <c r="H6" s="113"/>
      <c r="I6" s="113"/>
      <c r="J6" s="113"/>
      <c r="K6" s="113"/>
      <c r="L6" s="113"/>
      <c r="M6" s="114"/>
      <c r="N6" s="246"/>
    </row>
    <row r="7" spans="1:14" ht="15" customHeight="1" x14ac:dyDescent="0.3">
      <c r="A7" s="247" t="s">
        <v>83</v>
      </c>
      <c r="B7" s="103" t="s">
        <v>385</v>
      </c>
      <c r="C7" s="217" t="s">
        <v>385</v>
      </c>
      <c r="D7" s="144" t="s">
        <v>168</v>
      </c>
      <c r="E7" s="106"/>
      <c r="F7" s="107"/>
      <c r="G7" s="107" t="s">
        <v>39</v>
      </c>
      <c r="H7" s="107"/>
      <c r="I7" s="107"/>
      <c r="J7" s="107"/>
      <c r="K7" s="143"/>
      <c r="L7" s="65"/>
      <c r="M7" s="58"/>
      <c r="N7" s="89"/>
    </row>
    <row r="8" spans="1:14" ht="15" customHeight="1" x14ac:dyDescent="0.3">
      <c r="A8" s="248" t="s">
        <v>157</v>
      </c>
      <c r="B8" s="103" t="s">
        <v>386</v>
      </c>
      <c r="C8" s="151" t="s">
        <v>351</v>
      </c>
      <c r="D8" s="144" t="s">
        <v>168</v>
      </c>
      <c r="E8" s="146" t="s">
        <v>39</v>
      </c>
      <c r="F8" s="147"/>
      <c r="G8" s="147"/>
      <c r="H8" s="147"/>
      <c r="I8" s="147"/>
      <c r="J8" s="147"/>
      <c r="K8" s="148"/>
      <c r="L8" s="65"/>
      <c r="M8" s="58"/>
      <c r="N8" s="89"/>
    </row>
    <row r="9" spans="1:14" ht="15" customHeight="1" x14ac:dyDescent="0.3">
      <c r="A9" s="249" t="s">
        <v>387</v>
      </c>
      <c r="B9" s="117" t="s">
        <v>323</v>
      </c>
      <c r="C9" s="151" t="s">
        <v>326</v>
      </c>
      <c r="D9" s="144" t="s">
        <v>168</v>
      </c>
      <c r="E9" s="146" t="s">
        <v>39</v>
      </c>
      <c r="F9" s="147"/>
      <c r="G9" s="147"/>
      <c r="H9" s="147" t="s">
        <v>39</v>
      </c>
      <c r="I9" s="147"/>
      <c r="J9" s="147"/>
      <c r="K9" s="148" t="s">
        <v>39</v>
      </c>
      <c r="L9" s="65"/>
      <c r="M9" s="58"/>
      <c r="N9" s="89"/>
    </row>
    <row r="10" spans="1:14" s="31" customFormat="1" ht="23.4" customHeight="1" x14ac:dyDescent="0.3">
      <c r="A10" s="112" t="s">
        <v>213</v>
      </c>
      <c r="B10" s="113"/>
      <c r="C10" s="113"/>
      <c r="D10" s="114"/>
      <c r="E10" s="113"/>
      <c r="F10" s="113"/>
      <c r="G10" s="113"/>
      <c r="H10" s="113"/>
      <c r="I10" s="113"/>
      <c r="J10" s="113"/>
      <c r="K10" s="113"/>
      <c r="L10" s="36"/>
      <c r="M10" s="59"/>
      <c r="N10" s="246"/>
    </row>
    <row r="11" spans="1:14" ht="28.8" x14ac:dyDescent="0.3">
      <c r="A11" s="250" t="s">
        <v>151</v>
      </c>
      <c r="B11" s="103" t="s">
        <v>25</v>
      </c>
      <c r="C11" s="104" t="s">
        <v>99</v>
      </c>
      <c r="D11" s="144" t="s">
        <v>168</v>
      </c>
      <c r="E11" s="106" t="s">
        <v>39</v>
      </c>
      <c r="F11" s="108"/>
      <c r="G11" s="107" t="s">
        <v>39</v>
      </c>
      <c r="H11" s="107" t="s">
        <v>39</v>
      </c>
      <c r="I11" s="107"/>
      <c r="J11" s="107"/>
      <c r="K11" s="143" t="s">
        <v>39</v>
      </c>
      <c r="L11" s="78"/>
      <c r="M11" s="58"/>
      <c r="N11" s="89"/>
    </row>
    <row r="12" spans="1:14" ht="28.8" x14ac:dyDescent="0.3">
      <c r="A12" s="247" t="s">
        <v>26</v>
      </c>
      <c r="B12" s="103" t="s">
        <v>27</v>
      </c>
      <c r="C12" s="104" t="s">
        <v>100</v>
      </c>
      <c r="D12" s="144" t="s">
        <v>168</v>
      </c>
      <c r="E12" s="106" t="s">
        <v>39</v>
      </c>
      <c r="F12" s="107"/>
      <c r="G12" s="107"/>
      <c r="H12" s="107" t="s">
        <v>39</v>
      </c>
      <c r="I12" s="107" t="s">
        <v>39</v>
      </c>
      <c r="J12" s="107" t="s">
        <v>39</v>
      </c>
      <c r="K12" s="143"/>
      <c r="L12" s="78"/>
      <c r="M12" s="58"/>
      <c r="N12" s="89"/>
    </row>
    <row r="13" spans="1:14" ht="28.8" x14ac:dyDescent="0.3">
      <c r="A13" s="247" t="s">
        <v>28</v>
      </c>
      <c r="B13" s="103" t="s">
        <v>29</v>
      </c>
      <c r="C13" s="104" t="s">
        <v>101</v>
      </c>
      <c r="D13" s="144" t="s">
        <v>168</v>
      </c>
      <c r="E13" s="106" t="s">
        <v>39</v>
      </c>
      <c r="F13" s="107"/>
      <c r="G13" s="107"/>
      <c r="H13" s="107" t="s">
        <v>39</v>
      </c>
      <c r="I13" s="107"/>
      <c r="J13" s="107" t="s">
        <v>39</v>
      </c>
      <c r="K13" s="143"/>
      <c r="L13" s="78"/>
      <c r="M13" s="58"/>
      <c r="N13" s="89"/>
    </row>
    <row r="14" spans="1:14" ht="28.8" x14ac:dyDescent="0.3">
      <c r="A14" s="247" t="s">
        <v>31</v>
      </c>
      <c r="B14" s="103" t="s">
        <v>32</v>
      </c>
      <c r="C14" s="217" t="s">
        <v>104</v>
      </c>
      <c r="D14" s="144" t="s">
        <v>168</v>
      </c>
      <c r="E14" s="106" t="s">
        <v>39</v>
      </c>
      <c r="F14" s="107"/>
      <c r="G14" s="107"/>
      <c r="H14" s="107"/>
      <c r="I14" s="107" t="s">
        <v>39</v>
      </c>
      <c r="J14" s="107"/>
      <c r="K14" s="143"/>
      <c r="L14" s="78"/>
      <c r="M14" s="58"/>
      <c r="N14" s="89"/>
    </row>
    <row r="15" spans="1:14" ht="28.8" x14ac:dyDescent="0.3">
      <c r="A15" s="247" t="s">
        <v>33</v>
      </c>
      <c r="B15" s="103" t="s">
        <v>34</v>
      </c>
      <c r="C15" s="217" t="s">
        <v>104</v>
      </c>
      <c r="D15" s="144" t="s">
        <v>168</v>
      </c>
      <c r="E15" s="106" t="s">
        <v>39</v>
      </c>
      <c r="F15" s="107"/>
      <c r="G15" s="107"/>
      <c r="H15" s="107" t="s">
        <v>39</v>
      </c>
      <c r="I15" s="107" t="s">
        <v>39</v>
      </c>
      <c r="J15" s="107"/>
      <c r="K15" s="143"/>
      <c r="L15" s="78"/>
      <c r="M15" s="58"/>
      <c r="N15" s="89"/>
    </row>
    <row r="16" spans="1:14" ht="28.8" x14ac:dyDescent="0.3">
      <c r="A16" s="247" t="s">
        <v>37</v>
      </c>
      <c r="B16" s="103" t="s">
        <v>38</v>
      </c>
      <c r="C16" s="217" t="s">
        <v>105</v>
      </c>
      <c r="D16" s="144" t="s">
        <v>168</v>
      </c>
      <c r="E16" s="106" t="s">
        <v>39</v>
      </c>
      <c r="F16" s="107"/>
      <c r="G16" s="107" t="s">
        <v>39</v>
      </c>
      <c r="H16" s="107" t="s">
        <v>39</v>
      </c>
      <c r="I16" s="107"/>
      <c r="J16" s="107"/>
      <c r="K16" s="143" t="s">
        <v>39</v>
      </c>
      <c r="L16" s="78"/>
      <c r="M16" s="58"/>
      <c r="N16" s="89"/>
    </row>
    <row r="17" spans="1:14" ht="15" customHeight="1" x14ac:dyDescent="0.3">
      <c r="A17" s="250" t="s">
        <v>401</v>
      </c>
      <c r="B17" s="103" t="s">
        <v>399</v>
      </c>
      <c r="C17" s="151" t="s">
        <v>294</v>
      </c>
      <c r="D17" s="144" t="s">
        <v>230</v>
      </c>
      <c r="E17" s="146" t="s">
        <v>39</v>
      </c>
      <c r="F17" s="147"/>
      <c r="G17" s="147"/>
      <c r="H17" s="147" t="s">
        <v>39</v>
      </c>
      <c r="I17" s="147"/>
      <c r="J17" s="147"/>
      <c r="K17" s="148"/>
      <c r="L17" s="65"/>
      <c r="M17" s="58"/>
      <c r="N17" s="89"/>
    </row>
    <row r="18" spans="1:14" s="31" customFormat="1" ht="23.4" customHeight="1" x14ac:dyDescent="0.3">
      <c r="A18" s="112" t="s">
        <v>214</v>
      </c>
      <c r="B18" s="113"/>
      <c r="C18" s="113"/>
      <c r="D18" s="114"/>
      <c r="E18" s="113"/>
      <c r="F18" s="113"/>
      <c r="G18" s="113"/>
      <c r="H18" s="113"/>
      <c r="I18" s="113"/>
      <c r="J18" s="113"/>
      <c r="K18" s="113"/>
      <c r="L18" s="36"/>
      <c r="M18" s="59"/>
      <c r="N18" s="246"/>
    </row>
    <row r="19" spans="1:14" ht="43.2" x14ac:dyDescent="0.3">
      <c r="A19" s="250" t="s">
        <v>453</v>
      </c>
      <c r="B19" s="103" t="s">
        <v>454</v>
      </c>
      <c r="C19" s="104" t="s">
        <v>102</v>
      </c>
      <c r="D19" s="144" t="s">
        <v>168</v>
      </c>
      <c r="E19" s="106" t="s">
        <v>39</v>
      </c>
      <c r="F19" s="107"/>
      <c r="G19" s="107"/>
      <c r="H19" s="107" t="s">
        <v>39</v>
      </c>
      <c r="I19" s="107" t="s">
        <v>39</v>
      </c>
      <c r="J19" s="107"/>
      <c r="K19" s="143"/>
      <c r="L19" s="78"/>
      <c r="M19" s="58"/>
      <c r="N19" s="89"/>
    </row>
    <row r="20" spans="1:14" ht="28.8" x14ac:dyDescent="0.3">
      <c r="A20" s="250" t="s">
        <v>150</v>
      </c>
      <c r="B20" s="103" t="s">
        <v>30</v>
      </c>
      <c r="C20" s="104" t="s">
        <v>103</v>
      </c>
      <c r="D20" s="144" t="s">
        <v>168</v>
      </c>
      <c r="E20" s="106"/>
      <c r="F20" s="107" t="s">
        <v>39</v>
      </c>
      <c r="G20" s="107" t="s">
        <v>39</v>
      </c>
      <c r="H20" s="107" t="s">
        <v>39</v>
      </c>
      <c r="I20" s="107" t="s">
        <v>39</v>
      </c>
      <c r="J20" s="107"/>
      <c r="K20" s="143"/>
      <c r="L20" s="78"/>
      <c r="M20" s="58"/>
      <c r="N20" s="89"/>
    </row>
    <row r="21" spans="1:14" ht="28.8" x14ac:dyDescent="0.3">
      <c r="A21" s="250" t="s">
        <v>35</v>
      </c>
      <c r="B21" s="103" t="s">
        <v>36</v>
      </c>
      <c r="C21" s="104" t="s">
        <v>102</v>
      </c>
      <c r="D21" s="144" t="s">
        <v>168</v>
      </c>
      <c r="E21" s="106"/>
      <c r="F21" s="107" t="s">
        <v>39</v>
      </c>
      <c r="G21" s="107"/>
      <c r="H21" s="107" t="s">
        <v>39</v>
      </c>
      <c r="I21" s="107"/>
      <c r="J21" s="107"/>
      <c r="K21" s="143" t="s">
        <v>39</v>
      </c>
      <c r="L21" s="78"/>
      <c r="M21" s="58"/>
      <c r="N21" s="89"/>
    </row>
    <row r="22" spans="1:14" ht="43.2" x14ac:dyDescent="0.3">
      <c r="A22" s="251" t="s">
        <v>190</v>
      </c>
      <c r="B22" s="115" t="s">
        <v>388</v>
      </c>
      <c r="C22" s="151" t="s">
        <v>351</v>
      </c>
      <c r="D22" s="144" t="s">
        <v>285</v>
      </c>
      <c r="E22" s="146" t="s">
        <v>39</v>
      </c>
      <c r="F22" s="147"/>
      <c r="G22" s="147"/>
      <c r="H22" s="147" t="s">
        <v>39</v>
      </c>
      <c r="I22" s="147"/>
      <c r="J22" s="147" t="s">
        <v>39</v>
      </c>
      <c r="K22" s="252"/>
      <c r="L22" s="65"/>
      <c r="M22" s="58"/>
      <c r="N22" s="89"/>
    </row>
    <row r="23" spans="1:14" s="18" customFormat="1" x14ac:dyDescent="0.3">
      <c r="A23" s="253" t="s">
        <v>68</v>
      </c>
      <c r="B23" s="109" t="s">
        <v>98</v>
      </c>
      <c r="C23" s="151" t="s">
        <v>96</v>
      </c>
      <c r="D23" s="144" t="s">
        <v>285</v>
      </c>
      <c r="E23" s="146" t="s">
        <v>39</v>
      </c>
      <c r="F23" s="147" t="s">
        <v>39</v>
      </c>
      <c r="G23" s="147"/>
      <c r="H23" s="147" t="s">
        <v>39</v>
      </c>
      <c r="I23" s="147"/>
      <c r="J23" s="147"/>
      <c r="K23" s="148"/>
      <c r="L23" s="64"/>
      <c r="M23" s="58"/>
      <c r="N23" s="254"/>
    </row>
    <row r="24" spans="1:14" s="31" customFormat="1" ht="23.4" customHeight="1" x14ac:dyDescent="0.3">
      <c r="A24" s="112" t="s">
        <v>42</v>
      </c>
      <c r="B24" s="113"/>
      <c r="C24" s="113"/>
      <c r="D24" s="114"/>
      <c r="E24" s="113"/>
      <c r="F24" s="113"/>
      <c r="G24" s="113"/>
      <c r="H24" s="113"/>
      <c r="I24" s="113"/>
      <c r="J24" s="113"/>
      <c r="K24" s="113"/>
      <c r="L24" s="36"/>
      <c r="M24" s="59"/>
      <c r="N24" s="246"/>
    </row>
    <row r="25" spans="1:14" ht="26.4" customHeight="1" x14ac:dyDescent="0.3">
      <c r="A25" s="247" t="s">
        <v>428</v>
      </c>
      <c r="B25" s="103" t="s">
        <v>108</v>
      </c>
      <c r="C25" s="217" t="s">
        <v>389</v>
      </c>
      <c r="D25" s="144" t="s">
        <v>168</v>
      </c>
      <c r="E25" s="106" t="s">
        <v>39</v>
      </c>
      <c r="F25" s="107" t="s">
        <v>39</v>
      </c>
      <c r="G25" s="107" t="s">
        <v>39</v>
      </c>
      <c r="H25" s="107"/>
      <c r="I25" s="107"/>
      <c r="J25" s="107"/>
      <c r="K25" s="143" t="s">
        <v>39</v>
      </c>
      <c r="L25" s="65"/>
      <c r="M25" s="58"/>
      <c r="N25" s="89"/>
    </row>
    <row r="26" spans="1:14" ht="15" customHeight="1" x14ac:dyDescent="0.3">
      <c r="A26" s="255" t="s">
        <v>429</v>
      </c>
      <c r="B26" s="115" t="s">
        <v>324</v>
      </c>
      <c r="C26" s="151" t="s">
        <v>325</v>
      </c>
      <c r="D26" s="144" t="s">
        <v>168</v>
      </c>
      <c r="E26" s="146" t="s">
        <v>39</v>
      </c>
      <c r="F26" s="147" t="s">
        <v>39</v>
      </c>
      <c r="G26" s="147" t="s">
        <v>39</v>
      </c>
      <c r="H26" s="147"/>
      <c r="I26" s="147"/>
      <c r="J26" s="147"/>
      <c r="K26" s="148" t="s">
        <v>39</v>
      </c>
      <c r="L26" s="65"/>
      <c r="M26" s="58"/>
      <c r="N26" s="89"/>
    </row>
    <row r="27" spans="1:14" s="31" customFormat="1" ht="23.4" customHeight="1" x14ac:dyDescent="0.3">
      <c r="A27" s="112" t="s">
        <v>215</v>
      </c>
      <c r="B27" s="113"/>
      <c r="C27" s="113"/>
      <c r="D27" s="114"/>
      <c r="E27" s="113"/>
      <c r="F27" s="113"/>
      <c r="G27" s="113"/>
      <c r="H27" s="113"/>
      <c r="I27" s="113"/>
      <c r="J27" s="113"/>
      <c r="K27" s="113"/>
      <c r="L27" s="36"/>
      <c r="M27" s="59"/>
      <c r="N27" s="246"/>
    </row>
    <row r="28" spans="1:14" x14ac:dyDescent="0.3">
      <c r="A28" s="247" t="s">
        <v>106</v>
      </c>
      <c r="B28" s="103" t="s">
        <v>108</v>
      </c>
      <c r="C28" s="104" t="s">
        <v>107</v>
      </c>
      <c r="D28" s="144" t="s">
        <v>168</v>
      </c>
      <c r="E28" s="106" t="s">
        <v>39</v>
      </c>
      <c r="F28" s="107" t="s">
        <v>39</v>
      </c>
      <c r="G28" s="107" t="s">
        <v>39</v>
      </c>
      <c r="H28" s="107"/>
      <c r="I28" s="107"/>
      <c r="J28" s="107"/>
      <c r="K28" s="143" t="s">
        <v>39</v>
      </c>
      <c r="L28" s="78"/>
      <c r="M28" s="58"/>
      <c r="N28" s="89"/>
    </row>
    <row r="29" spans="1:14" ht="23.4" hidden="1" customHeight="1" x14ac:dyDescent="0.3">
      <c r="A29" s="149"/>
      <c r="B29" s="140"/>
      <c r="C29" s="140"/>
      <c r="D29" s="141"/>
      <c r="E29" s="140"/>
      <c r="F29" s="140"/>
      <c r="G29" s="140"/>
      <c r="H29" s="140"/>
      <c r="I29" s="140"/>
      <c r="J29" s="140"/>
      <c r="K29" s="140"/>
      <c r="L29" s="66"/>
      <c r="M29" s="67"/>
      <c r="N29" s="89"/>
    </row>
    <row r="30" spans="1:14" ht="23.4" customHeight="1" x14ac:dyDescent="0.3">
      <c r="A30" s="149" t="s">
        <v>149</v>
      </c>
      <c r="B30" s="140"/>
      <c r="C30" s="140"/>
      <c r="D30" s="141"/>
      <c r="E30" s="140"/>
      <c r="F30" s="140"/>
      <c r="G30" s="140"/>
      <c r="H30" s="140"/>
      <c r="I30" s="140"/>
      <c r="J30" s="140"/>
      <c r="K30" s="140"/>
      <c r="L30" s="66"/>
      <c r="M30" s="67"/>
      <c r="N30" s="89"/>
    </row>
    <row r="31" spans="1:14" s="17" customFormat="1" ht="28.8" x14ac:dyDescent="0.3">
      <c r="A31" s="251" t="s">
        <v>131</v>
      </c>
      <c r="B31" s="115" t="s">
        <v>391</v>
      </c>
      <c r="C31" s="256" t="s">
        <v>390</v>
      </c>
      <c r="D31" s="144" t="s">
        <v>168</v>
      </c>
      <c r="E31" s="257" t="s">
        <v>39</v>
      </c>
      <c r="F31" s="200" t="s">
        <v>39</v>
      </c>
      <c r="G31" s="258"/>
      <c r="H31" s="200"/>
      <c r="I31" s="200"/>
      <c r="J31" s="200"/>
      <c r="K31" s="201" t="s">
        <v>39</v>
      </c>
      <c r="L31" s="78"/>
      <c r="M31" s="58"/>
      <c r="N31" s="243"/>
    </row>
    <row r="32" spans="1:14" ht="23.4" customHeight="1" x14ac:dyDescent="0.3">
      <c r="A32" s="149" t="s">
        <v>23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66"/>
      <c r="M32" s="67"/>
      <c r="N32" s="89"/>
    </row>
    <row r="33" spans="1:14" ht="31.2" customHeight="1" x14ac:dyDescent="0.3">
      <c r="A33" s="247" t="s">
        <v>394</v>
      </c>
      <c r="B33" s="103" t="s">
        <v>393</v>
      </c>
      <c r="C33" s="151" t="s">
        <v>351</v>
      </c>
      <c r="D33" s="144" t="s">
        <v>168</v>
      </c>
      <c r="E33" s="204" t="s">
        <v>39</v>
      </c>
      <c r="F33" s="205" t="s">
        <v>39</v>
      </c>
      <c r="G33" s="205" t="s">
        <v>39</v>
      </c>
      <c r="H33" s="205"/>
      <c r="I33" s="205"/>
      <c r="J33" s="205"/>
      <c r="K33" s="206" t="s">
        <v>39</v>
      </c>
      <c r="L33" s="65"/>
      <c r="M33" s="58"/>
      <c r="N33" s="89"/>
    </row>
    <row r="34" spans="1:14" ht="15" customHeight="1" x14ac:dyDescent="0.3">
      <c r="A34" s="247" t="s">
        <v>395</v>
      </c>
      <c r="B34" s="103" t="s">
        <v>109</v>
      </c>
      <c r="C34" s="151" t="s">
        <v>392</v>
      </c>
      <c r="D34" s="144" t="s">
        <v>168</v>
      </c>
      <c r="E34" s="146" t="s">
        <v>39</v>
      </c>
      <c r="F34" s="147" t="s">
        <v>39</v>
      </c>
      <c r="G34" s="147" t="s">
        <v>39</v>
      </c>
      <c r="H34" s="147"/>
      <c r="I34" s="147"/>
      <c r="J34" s="147"/>
      <c r="K34" s="148" t="s">
        <v>39</v>
      </c>
      <c r="L34" s="65"/>
      <c r="M34" s="58"/>
      <c r="N34" s="89"/>
    </row>
    <row r="35" spans="1:14" ht="28.8" x14ac:dyDescent="0.3">
      <c r="A35" s="247" t="s">
        <v>396</v>
      </c>
      <c r="B35" s="109" t="s">
        <v>393</v>
      </c>
      <c r="C35" s="151" t="s">
        <v>397</v>
      </c>
      <c r="D35" s="144" t="s">
        <v>168</v>
      </c>
      <c r="E35" s="146" t="s">
        <v>39</v>
      </c>
      <c r="F35" s="147" t="s">
        <v>39</v>
      </c>
      <c r="G35" s="147" t="s">
        <v>39</v>
      </c>
      <c r="H35" s="147"/>
      <c r="I35" s="147"/>
      <c r="J35" s="147"/>
      <c r="K35" s="148" t="s">
        <v>39</v>
      </c>
      <c r="L35" s="65"/>
      <c r="M35" s="58"/>
      <c r="N35" s="89"/>
    </row>
    <row r="36" spans="1:14" ht="25.2" customHeight="1" x14ac:dyDescent="0.3">
      <c r="A36" s="182" t="s">
        <v>216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49"/>
      <c r="M36" s="50"/>
      <c r="N36" s="89"/>
    </row>
    <row r="37" spans="1:14" ht="28.8" x14ac:dyDescent="0.3">
      <c r="A37" s="259" t="s">
        <v>255</v>
      </c>
      <c r="B37" s="117" t="s">
        <v>393</v>
      </c>
      <c r="C37" s="151" t="s">
        <v>351</v>
      </c>
      <c r="D37" s="144" t="s">
        <v>168</v>
      </c>
      <c r="E37" s="146" t="s">
        <v>39</v>
      </c>
      <c r="F37" s="147" t="s">
        <v>39</v>
      </c>
      <c r="G37" s="147" t="s">
        <v>39</v>
      </c>
      <c r="H37" s="147"/>
      <c r="I37" s="147"/>
      <c r="J37" s="147"/>
      <c r="K37" s="148" t="s">
        <v>39</v>
      </c>
      <c r="L37" s="78"/>
      <c r="M37" s="58"/>
      <c r="N37" s="89"/>
    </row>
    <row r="38" spans="1:14" ht="23.4" customHeight="1" x14ac:dyDescent="0.3">
      <c r="A38" s="182" t="s">
        <v>217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49"/>
      <c r="M38" s="50"/>
      <c r="N38" s="89"/>
    </row>
    <row r="39" spans="1:14" ht="28.8" customHeight="1" thickBot="1" x14ac:dyDescent="0.35">
      <c r="A39" s="260" t="s">
        <v>337</v>
      </c>
      <c r="B39" s="155" t="s">
        <v>339</v>
      </c>
      <c r="C39" s="221" t="s">
        <v>338</v>
      </c>
      <c r="D39" s="158" t="s">
        <v>168</v>
      </c>
      <c r="E39" s="261"/>
      <c r="F39" s="262" t="s">
        <v>39</v>
      </c>
      <c r="G39" s="262" t="s">
        <v>39</v>
      </c>
      <c r="H39" s="262"/>
      <c r="I39" s="262"/>
      <c r="J39" s="262" t="s">
        <v>39</v>
      </c>
      <c r="K39" s="263" t="s">
        <v>39</v>
      </c>
      <c r="L39" s="71"/>
      <c r="M39" s="61"/>
      <c r="N39" s="89"/>
    </row>
    <row r="40" spans="1:14" ht="23.4" hidden="1" customHeight="1" thickBot="1" x14ac:dyDescent="0.35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5"/>
      <c r="N40" s="89"/>
    </row>
    <row r="41" spans="1:14" ht="15" thickBot="1" x14ac:dyDescent="0.35">
      <c r="A41" s="162"/>
      <c r="B41" s="162"/>
      <c r="C41" s="163"/>
      <c r="D41" s="162"/>
      <c r="E41" s="164"/>
      <c r="F41" s="164"/>
      <c r="G41" s="164"/>
      <c r="H41" s="164"/>
      <c r="I41" s="164"/>
      <c r="J41" s="164"/>
      <c r="K41" s="164"/>
      <c r="L41" s="163"/>
      <c r="M41" s="163"/>
      <c r="N41" s="89"/>
    </row>
    <row r="42" spans="1:14" ht="15" thickBot="1" x14ac:dyDescent="0.35">
      <c r="A42" s="89"/>
      <c r="B42" s="124" t="s">
        <v>425</v>
      </c>
      <c r="C42" s="89"/>
      <c r="D42" s="125" t="s">
        <v>266</v>
      </c>
      <c r="E42" s="84">
        <f t="shared" ref="E42:K42" si="0">COUNTIF(E7:E40,"X")</f>
        <v>20</v>
      </c>
      <c r="F42" s="84">
        <f t="shared" si="0"/>
        <v>12</v>
      </c>
      <c r="G42" s="84">
        <f t="shared" si="0"/>
        <v>12</v>
      </c>
      <c r="H42" s="84">
        <f t="shared" si="0"/>
        <v>12</v>
      </c>
      <c r="I42" s="84">
        <f t="shared" si="0"/>
        <v>5</v>
      </c>
      <c r="J42" s="84">
        <f t="shared" si="0"/>
        <v>4</v>
      </c>
      <c r="K42" s="85">
        <f t="shared" si="0"/>
        <v>13</v>
      </c>
      <c r="L42" s="89"/>
      <c r="M42" s="89"/>
      <c r="N42" s="89"/>
    </row>
    <row r="43" spans="1:14" x14ac:dyDescent="0.3">
      <c r="A43" s="126" t="s">
        <v>219</v>
      </c>
      <c r="B43" s="86">
        <f>COUNTIF(A7:A9,"*")</f>
        <v>3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</row>
    <row r="44" spans="1:14" x14ac:dyDescent="0.3">
      <c r="A44" s="127" t="s">
        <v>213</v>
      </c>
      <c r="B44" s="87">
        <f>COUNTIF(A11:A17,"*")</f>
        <v>7</v>
      </c>
      <c r="C44" s="89"/>
      <c r="D44" s="266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 x14ac:dyDescent="0.3">
      <c r="A45" s="127" t="s">
        <v>214</v>
      </c>
      <c r="B45" s="87">
        <f>COUNTIF(A19:A23,"*")</f>
        <v>5</v>
      </c>
      <c r="C45" s="89"/>
      <c r="D45" s="266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4" x14ac:dyDescent="0.3">
      <c r="A46" s="127" t="s">
        <v>42</v>
      </c>
      <c r="B46" s="87">
        <f>COUNTIF(A25:A26,"*")</f>
        <v>2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x14ac:dyDescent="0.3">
      <c r="A47" s="127" t="s">
        <v>215</v>
      </c>
      <c r="B47" s="87">
        <f>COUNTIF(A28,"*")</f>
        <v>1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x14ac:dyDescent="0.3">
      <c r="A48" s="127" t="s">
        <v>46</v>
      </c>
      <c r="B48" s="87">
        <v>0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x14ac:dyDescent="0.3">
      <c r="A49" s="127" t="s">
        <v>149</v>
      </c>
      <c r="B49" s="87">
        <f>COUNTIF(A31,"*")</f>
        <v>1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x14ac:dyDescent="0.3">
      <c r="A50" s="127" t="s">
        <v>23</v>
      </c>
      <c r="B50" s="87">
        <f>COUNTIF(A33:A35,"*")</f>
        <v>3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x14ac:dyDescent="0.3">
      <c r="A51" s="127" t="s">
        <v>216</v>
      </c>
      <c r="B51" s="87">
        <f>COUNTIF(A37,"*")</f>
        <v>1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3">
      <c r="A52" s="127" t="s">
        <v>217</v>
      </c>
      <c r="B52" s="87">
        <f>COUNTIF(A39,"*")</f>
        <v>1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ht="15" thickBot="1" x14ac:dyDescent="0.35">
      <c r="A53" s="128" t="s">
        <v>218</v>
      </c>
      <c r="B53" s="88">
        <v>0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x14ac:dyDescent="0.3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x14ac:dyDescent="0.3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x14ac:dyDescent="0.3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4" x14ac:dyDescent="0.3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  <row r="58" spans="1:14" x14ac:dyDescent="0.3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</row>
  </sheetData>
  <sheetProtection algorithmName="SHA-512" hashValue="aBnCKrOiUkbR9CFkh0V1RmzL73POK0UqKxSj8YOEaNN9LHJrsfrrFnrc0ABDYV6naYArS88nFHMNDjMSkIXzeA==" saltValue="o4+9eXD30SWMMuwFdEljqg==" spinCount="100000" sheet="1" objects="1" scenarios="1"/>
  <customSheetViews>
    <customSheetView guid="{C21AF8E3-3EED-4F78-A1F2-33AB4C0AEB6B}" scale="40" fitToPage="1" hiddenRows="1">
      <pane ySplit="5" topLeftCell="A6" activePane="bottomLeft" state="frozen"/>
      <selection pane="bottomLeft" activeCell="A40" sqref="A40:XFD40"/>
      <pageMargins left="0.7" right="0.7" top="0.75" bottom="0.75" header="0.3" footer="0.3"/>
      <pageSetup paperSize="8" scale="55" orientation="landscape" r:id="rId1"/>
    </customSheetView>
  </customSheetViews>
  <mergeCells count="4">
    <mergeCell ref="L4:M4"/>
    <mergeCell ref="A3:M3"/>
    <mergeCell ref="E4:K4"/>
    <mergeCell ref="A4:D4"/>
  </mergeCells>
  <pageMargins left="0.7" right="0.7" top="0.75" bottom="0.75" header="0.3" footer="0.3"/>
  <pageSetup paperSize="8" scale="5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50" zoomScaleNormal="50" workbookViewId="0">
      <selection activeCell="D46" sqref="D46"/>
    </sheetView>
  </sheetViews>
  <sheetFormatPr defaultRowHeight="14.4" x14ac:dyDescent="0.3"/>
  <cols>
    <col min="1" max="1" width="48.77734375" bestFit="1" customWidth="1"/>
    <col min="2" max="2" width="47.77734375" customWidth="1"/>
    <col min="3" max="3" width="55.88671875" bestFit="1" customWidth="1"/>
    <col min="4" max="4" width="48.77734375" customWidth="1"/>
    <col min="5" max="5" width="17.88671875" customWidth="1"/>
    <col min="6" max="6" width="15.88671875" customWidth="1"/>
    <col min="7" max="7" width="16.109375" customWidth="1"/>
    <col min="8" max="8" width="18.44140625" customWidth="1"/>
    <col min="9" max="9" width="20" customWidth="1"/>
    <col min="10" max="10" width="26.77734375" customWidth="1"/>
    <col min="11" max="11" width="17.5546875" customWidth="1"/>
    <col min="12" max="12" width="19.5546875" customWidth="1"/>
    <col min="13" max="13" width="30.109375" customWidth="1"/>
  </cols>
  <sheetData>
    <row r="1" spans="1:14" ht="23.4" x14ac:dyDescent="0.45">
      <c r="A1" s="95" t="s">
        <v>413</v>
      </c>
      <c r="B1" s="89"/>
      <c r="C1" s="243" t="s">
        <v>152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" thickBo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5" thickBot="1" x14ac:dyDescent="0.35">
      <c r="A3" s="334" t="s">
        <v>423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89"/>
    </row>
    <row r="4" spans="1:14" ht="15" thickBot="1" x14ac:dyDescent="0.35">
      <c r="A4" s="318" t="s">
        <v>412</v>
      </c>
      <c r="B4" s="318"/>
      <c r="C4" s="318"/>
      <c r="D4" s="318"/>
      <c r="E4" s="315" t="s">
        <v>0</v>
      </c>
      <c r="F4" s="323"/>
      <c r="G4" s="323"/>
      <c r="H4" s="323"/>
      <c r="I4" s="323"/>
      <c r="J4" s="323"/>
      <c r="K4" s="316"/>
      <c r="L4" s="318" t="s">
        <v>88</v>
      </c>
      <c r="M4" s="316"/>
      <c r="N4" s="89"/>
    </row>
    <row r="5" spans="1:14" ht="47.4" customHeight="1" thickBot="1" x14ac:dyDescent="0.35">
      <c r="A5" s="84" t="s">
        <v>9</v>
      </c>
      <c r="B5" s="84" t="s">
        <v>8</v>
      </c>
      <c r="C5" s="166" t="s">
        <v>89</v>
      </c>
      <c r="D5" s="129" t="s">
        <v>347</v>
      </c>
      <c r="E5" s="98" t="s">
        <v>1</v>
      </c>
      <c r="F5" s="99" t="s">
        <v>2</v>
      </c>
      <c r="G5" s="99" t="s">
        <v>3</v>
      </c>
      <c r="H5" s="99" t="s">
        <v>4</v>
      </c>
      <c r="I5" s="99" t="s">
        <v>5</v>
      </c>
      <c r="J5" s="99" t="s">
        <v>21</v>
      </c>
      <c r="K5" s="167" t="s">
        <v>6</v>
      </c>
      <c r="L5" s="193" t="s">
        <v>90</v>
      </c>
      <c r="M5" s="169" t="s">
        <v>122</v>
      </c>
      <c r="N5" s="89"/>
    </row>
    <row r="6" spans="1:14" s="29" customFormat="1" ht="28.2" customHeight="1" x14ac:dyDescent="0.3">
      <c r="A6" s="267" t="s">
        <v>219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9"/>
      <c r="N6" s="198"/>
    </row>
    <row r="7" spans="1:14" ht="15" customHeight="1" x14ac:dyDescent="0.3">
      <c r="A7" s="270" t="s">
        <v>159</v>
      </c>
      <c r="B7" s="103" t="s">
        <v>398</v>
      </c>
      <c r="C7" s="151" t="s">
        <v>292</v>
      </c>
      <c r="D7" s="144" t="s">
        <v>230</v>
      </c>
      <c r="E7" s="146" t="s">
        <v>39</v>
      </c>
      <c r="F7" s="147" t="s">
        <v>39</v>
      </c>
      <c r="G7" s="147" t="s">
        <v>39</v>
      </c>
      <c r="H7" s="147" t="s">
        <v>39</v>
      </c>
      <c r="I7" s="147" t="s">
        <v>39</v>
      </c>
      <c r="J7" s="147"/>
      <c r="K7" s="148" t="s">
        <v>39</v>
      </c>
      <c r="L7" s="65"/>
      <c r="M7" s="58"/>
      <c r="N7" s="89"/>
    </row>
    <row r="8" spans="1:14" ht="15" customHeight="1" x14ac:dyDescent="0.3">
      <c r="A8" s="103" t="s">
        <v>132</v>
      </c>
      <c r="B8" s="103" t="s">
        <v>291</v>
      </c>
      <c r="C8" s="104" t="s">
        <v>141</v>
      </c>
      <c r="D8" s="144" t="s">
        <v>289</v>
      </c>
      <c r="E8" s="106" t="s">
        <v>39</v>
      </c>
      <c r="F8" s="107" t="s">
        <v>39</v>
      </c>
      <c r="G8" s="107" t="s">
        <v>39</v>
      </c>
      <c r="H8" s="107" t="s">
        <v>39</v>
      </c>
      <c r="I8" s="107" t="s">
        <v>39</v>
      </c>
      <c r="J8" s="107" t="s">
        <v>39</v>
      </c>
      <c r="K8" s="143" t="s">
        <v>39</v>
      </c>
      <c r="L8" s="78"/>
      <c r="M8" s="58"/>
      <c r="N8" s="89"/>
    </row>
    <row r="9" spans="1:14" ht="15" customHeight="1" x14ac:dyDescent="0.3">
      <c r="A9" s="103" t="s">
        <v>296</v>
      </c>
      <c r="B9" s="103" t="s">
        <v>297</v>
      </c>
      <c r="C9" s="104" t="s">
        <v>298</v>
      </c>
      <c r="D9" s="144" t="s">
        <v>168</v>
      </c>
      <c r="E9" s="106" t="s">
        <v>39</v>
      </c>
      <c r="F9" s="107"/>
      <c r="G9" s="107" t="s">
        <v>39</v>
      </c>
      <c r="H9" s="107" t="s">
        <v>39</v>
      </c>
      <c r="I9" s="107"/>
      <c r="J9" s="107"/>
      <c r="K9" s="143"/>
      <c r="L9" s="78"/>
      <c r="M9" s="58"/>
      <c r="N9" s="89"/>
    </row>
    <row r="10" spans="1:14" ht="30.6" customHeight="1" x14ac:dyDescent="0.3">
      <c r="A10" s="103" t="s">
        <v>299</v>
      </c>
      <c r="B10" s="103" t="s">
        <v>304</v>
      </c>
      <c r="C10" s="151" t="s">
        <v>272</v>
      </c>
      <c r="D10" s="144" t="s">
        <v>303</v>
      </c>
      <c r="E10" s="106"/>
      <c r="F10" s="107"/>
      <c r="G10" s="107"/>
      <c r="H10" s="107" t="s">
        <v>39</v>
      </c>
      <c r="I10" s="107"/>
      <c r="J10" s="107"/>
      <c r="K10" s="143"/>
      <c r="L10" s="78"/>
      <c r="M10" s="58"/>
      <c r="N10" s="89"/>
    </row>
    <row r="11" spans="1:14" s="28" customFormat="1" ht="25.8" customHeight="1" x14ac:dyDescent="0.3">
      <c r="A11" s="182" t="s">
        <v>213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49"/>
      <c r="M11" s="50"/>
      <c r="N11" s="94"/>
    </row>
    <row r="12" spans="1:14" ht="15" customHeight="1" x14ac:dyDescent="0.3">
      <c r="A12" s="115" t="s">
        <v>401</v>
      </c>
      <c r="B12" s="103" t="s">
        <v>399</v>
      </c>
      <c r="C12" s="151" t="s">
        <v>294</v>
      </c>
      <c r="D12" s="144" t="s">
        <v>168</v>
      </c>
      <c r="E12" s="146" t="s">
        <v>39</v>
      </c>
      <c r="F12" s="147"/>
      <c r="G12" s="147"/>
      <c r="H12" s="147" t="s">
        <v>39</v>
      </c>
      <c r="I12" s="147"/>
      <c r="J12" s="147"/>
      <c r="K12" s="148"/>
      <c r="L12" s="65"/>
      <c r="M12" s="58"/>
      <c r="N12" s="89"/>
    </row>
    <row r="13" spans="1:14" s="28" customFormat="1" ht="25.8" customHeight="1" x14ac:dyDescent="0.3">
      <c r="A13" s="112" t="s">
        <v>214</v>
      </c>
      <c r="B13" s="113"/>
      <c r="C13" s="113"/>
      <c r="D13" s="114"/>
      <c r="E13" s="113"/>
      <c r="F13" s="113"/>
      <c r="G13" s="113"/>
      <c r="H13" s="113"/>
      <c r="I13" s="113"/>
      <c r="J13" s="113"/>
      <c r="K13" s="113"/>
      <c r="L13" s="36"/>
      <c r="M13" s="59"/>
      <c r="N13" s="94"/>
    </row>
    <row r="14" spans="1:14" ht="15" customHeight="1" x14ac:dyDescent="0.3">
      <c r="A14" s="103" t="s">
        <v>68</v>
      </c>
      <c r="B14" s="103" t="s">
        <v>116</v>
      </c>
      <c r="C14" s="104" t="s">
        <v>96</v>
      </c>
      <c r="D14" s="144" t="s">
        <v>290</v>
      </c>
      <c r="E14" s="106" t="s">
        <v>39</v>
      </c>
      <c r="F14" s="107" t="s">
        <v>39</v>
      </c>
      <c r="G14" s="107"/>
      <c r="H14" s="107" t="s">
        <v>39</v>
      </c>
      <c r="I14" s="107"/>
      <c r="J14" s="107"/>
      <c r="K14" s="143"/>
      <c r="L14" s="65"/>
      <c r="M14" s="58"/>
      <c r="N14" s="89"/>
    </row>
    <row r="15" spans="1:14" ht="15" customHeight="1" x14ac:dyDescent="0.3">
      <c r="A15" s="103" t="s">
        <v>56</v>
      </c>
      <c r="B15" s="103" t="s">
        <v>116</v>
      </c>
      <c r="C15" s="104" t="s">
        <v>96</v>
      </c>
      <c r="D15" s="144" t="s">
        <v>290</v>
      </c>
      <c r="E15" s="106" t="s">
        <v>39</v>
      </c>
      <c r="F15" s="107" t="s">
        <v>39</v>
      </c>
      <c r="G15" s="107"/>
      <c r="H15" s="107" t="s">
        <v>39</v>
      </c>
      <c r="I15" s="107"/>
      <c r="J15" s="107"/>
      <c r="K15" s="143" t="s">
        <v>39</v>
      </c>
      <c r="L15" s="65"/>
      <c r="M15" s="58"/>
      <c r="N15" s="89"/>
    </row>
    <row r="16" spans="1:14" s="28" customFormat="1" ht="25.8" customHeight="1" x14ac:dyDescent="0.3">
      <c r="A16" s="112" t="s">
        <v>42</v>
      </c>
      <c r="B16" s="113"/>
      <c r="C16" s="113"/>
      <c r="D16" s="114"/>
      <c r="E16" s="113"/>
      <c r="F16" s="113"/>
      <c r="G16" s="113"/>
      <c r="H16" s="113"/>
      <c r="I16" s="113"/>
      <c r="J16" s="113"/>
      <c r="K16" s="113"/>
      <c r="L16" s="36"/>
      <c r="M16" s="59"/>
      <c r="N16" s="94"/>
    </row>
    <row r="17" spans="1:14" ht="15" customHeight="1" x14ac:dyDescent="0.3">
      <c r="A17" s="271" t="s">
        <v>158</v>
      </c>
      <c r="B17" s="109" t="s">
        <v>400</v>
      </c>
      <c r="C17" s="151" t="s">
        <v>351</v>
      </c>
      <c r="D17" s="144" t="s">
        <v>290</v>
      </c>
      <c r="E17" s="146" t="s">
        <v>39</v>
      </c>
      <c r="F17" s="150"/>
      <c r="G17" s="150"/>
      <c r="H17" s="150"/>
      <c r="I17" s="150"/>
      <c r="J17" s="150"/>
      <c r="K17" s="148" t="s">
        <v>39</v>
      </c>
      <c r="L17" s="65"/>
      <c r="M17" s="58"/>
      <c r="N17" s="89"/>
    </row>
    <row r="18" spans="1:14" s="28" customFormat="1" ht="25.8" customHeight="1" x14ac:dyDescent="0.3">
      <c r="A18" s="112" t="s">
        <v>215</v>
      </c>
      <c r="B18" s="113"/>
      <c r="C18" s="113"/>
      <c r="D18" s="114"/>
      <c r="E18" s="113"/>
      <c r="F18" s="113"/>
      <c r="G18" s="113"/>
      <c r="H18" s="113"/>
      <c r="I18" s="113"/>
      <c r="J18" s="113"/>
      <c r="K18" s="113"/>
      <c r="L18" s="36"/>
      <c r="M18" s="59"/>
      <c r="N18" s="94"/>
    </row>
    <row r="19" spans="1:14" ht="33.6" customHeight="1" x14ac:dyDescent="0.3">
      <c r="A19" s="117" t="s">
        <v>293</v>
      </c>
      <c r="B19" s="117" t="s">
        <v>295</v>
      </c>
      <c r="C19" s="151" t="s">
        <v>268</v>
      </c>
      <c r="D19" s="144" t="s">
        <v>168</v>
      </c>
      <c r="E19" s="146" t="s">
        <v>39</v>
      </c>
      <c r="F19" s="147" t="s">
        <v>39</v>
      </c>
      <c r="G19" s="147" t="s">
        <v>39</v>
      </c>
      <c r="H19" s="147"/>
      <c r="I19" s="147"/>
      <c r="J19" s="147"/>
      <c r="K19" s="148" t="s">
        <v>39</v>
      </c>
      <c r="L19" s="65"/>
      <c r="M19" s="58"/>
      <c r="N19" s="89"/>
    </row>
    <row r="20" spans="1:14" x14ac:dyDescent="0.3">
      <c r="A20" s="117" t="s">
        <v>402</v>
      </c>
      <c r="B20" s="117" t="s">
        <v>362</v>
      </c>
      <c r="C20" s="151" t="s">
        <v>351</v>
      </c>
      <c r="D20" s="144" t="s">
        <v>289</v>
      </c>
      <c r="E20" s="146" t="s">
        <v>39</v>
      </c>
      <c r="F20" s="147" t="s">
        <v>39</v>
      </c>
      <c r="G20" s="147" t="s">
        <v>39</v>
      </c>
      <c r="H20" s="147" t="s">
        <v>39</v>
      </c>
      <c r="I20" s="147"/>
      <c r="J20" s="147"/>
      <c r="K20" s="148" t="s">
        <v>39</v>
      </c>
      <c r="L20" s="65"/>
      <c r="M20" s="58"/>
      <c r="N20" s="89"/>
    </row>
    <row r="21" spans="1:14" s="28" customFormat="1" ht="25.8" customHeight="1" x14ac:dyDescent="0.3">
      <c r="A21" s="112" t="s">
        <v>46</v>
      </c>
      <c r="B21" s="113"/>
      <c r="C21" s="113"/>
      <c r="D21" s="114"/>
      <c r="E21" s="113"/>
      <c r="F21" s="113"/>
      <c r="G21" s="113"/>
      <c r="H21" s="113"/>
      <c r="I21" s="113"/>
      <c r="J21" s="113"/>
      <c r="K21" s="113"/>
      <c r="L21" s="36"/>
      <c r="M21" s="59"/>
      <c r="N21" s="94"/>
    </row>
    <row r="22" spans="1:14" ht="15" customHeight="1" x14ac:dyDescent="0.3">
      <c r="A22" s="103" t="s">
        <v>225</v>
      </c>
      <c r="B22" s="103" t="s">
        <v>263</v>
      </c>
      <c r="C22" s="104" t="s">
        <v>210</v>
      </c>
      <c r="D22" s="144" t="s">
        <v>168</v>
      </c>
      <c r="E22" s="204" t="s">
        <v>39</v>
      </c>
      <c r="F22" s="218" t="s">
        <v>39</v>
      </c>
      <c r="G22" s="107" t="s">
        <v>39</v>
      </c>
      <c r="H22" s="107" t="s">
        <v>39</v>
      </c>
      <c r="I22" s="205"/>
      <c r="J22" s="205"/>
      <c r="K22" s="206" t="s">
        <v>39</v>
      </c>
      <c r="L22" s="65"/>
      <c r="M22" s="58"/>
      <c r="N22" s="89"/>
    </row>
    <row r="23" spans="1:14" ht="15" customHeight="1" x14ac:dyDescent="0.3">
      <c r="A23" s="105" t="s">
        <v>420</v>
      </c>
      <c r="B23" s="103" t="s">
        <v>209</v>
      </c>
      <c r="C23" s="104" t="s">
        <v>211</v>
      </c>
      <c r="D23" s="144" t="s">
        <v>168</v>
      </c>
      <c r="E23" s="204" t="s">
        <v>39</v>
      </c>
      <c r="F23" s="218" t="s">
        <v>39</v>
      </c>
      <c r="G23" s="107" t="s">
        <v>39</v>
      </c>
      <c r="H23" s="107" t="s">
        <v>39</v>
      </c>
      <c r="I23" s="205"/>
      <c r="J23" s="205"/>
      <c r="K23" s="206" t="s">
        <v>39</v>
      </c>
      <c r="L23" s="65"/>
      <c r="M23" s="58"/>
      <c r="N23" s="89"/>
    </row>
    <row r="24" spans="1:14" s="14" customFormat="1" ht="15" customHeight="1" x14ac:dyDescent="0.3">
      <c r="A24" s="105" t="s">
        <v>300</v>
      </c>
      <c r="B24" s="103" t="s">
        <v>301</v>
      </c>
      <c r="C24" s="104" t="s">
        <v>302</v>
      </c>
      <c r="D24" s="144" t="s">
        <v>303</v>
      </c>
      <c r="E24" s="204" t="s">
        <v>39</v>
      </c>
      <c r="F24" s="218"/>
      <c r="G24" s="107"/>
      <c r="H24" s="107"/>
      <c r="I24" s="205"/>
      <c r="J24" s="205"/>
      <c r="K24" s="206"/>
      <c r="L24" s="65"/>
      <c r="M24" s="58"/>
      <c r="N24" s="234"/>
    </row>
    <row r="25" spans="1:14" s="28" customFormat="1" ht="25.8" customHeight="1" x14ac:dyDescent="0.3">
      <c r="A25" s="112" t="s">
        <v>149</v>
      </c>
      <c r="B25" s="113"/>
      <c r="C25" s="113"/>
      <c r="D25" s="114"/>
      <c r="E25" s="113"/>
      <c r="F25" s="113"/>
      <c r="G25" s="113"/>
      <c r="H25" s="113"/>
      <c r="I25" s="113"/>
      <c r="J25" s="113"/>
      <c r="K25" s="113"/>
      <c r="L25" s="36"/>
      <c r="M25" s="59"/>
      <c r="N25" s="94"/>
    </row>
    <row r="26" spans="1:14" ht="15" customHeight="1" x14ac:dyDescent="0.3">
      <c r="A26" s="111" t="s">
        <v>436</v>
      </c>
      <c r="B26" s="109" t="s">
        <v>403</v>
      </c>
      <c r="C26" s="151" t="s">
        <v>351</v>
      </c>
      <c r="D26" s="144" t="s">
        <v>290</v>
      </c>
      <c r="E26" s="146" t="s">
        <v>39</v>
      </c>
      <c r="F26" s="147" t="s">
        <v>39</v>
      </c>
      <c r="G26" s="147" t="s">
        <v>39</v>
      </c>
      <c r="H26" s="147" t="s">
        <v>39</v>
      </c>
      <c r="I26" s="147" t="s">
        <v>39</v>
      </c>
      <c r="J26" s="147" t="s">
        <v>39</v>
      </c>
      <c r="K26" s="148" t="s">
        <v>39</v>
      </c>
      <c r="L26" s="65"/>
      <c r="M26" s="58"/>
      <c r="N26" s="89"/>
    </row>
    <row r="27" spans="1:14" s="28" customFormat="1" ht="25.8" customHeight="1" x14ac:dyDescent="0.3">
      <c r="A27" s="112" t="s">
        <v>23</v>
      </c>
      <c r="B27" s="113"/>
      <c r="C27" s="113"/>
      <c r="D27" s="114"/>
      <c r="E27" s="113"/>
      <c r="F27" s="113"/>
      <c r="G27" s="113"/>
      <c r="H27" s="113"/>
      <c r="I27" s="113"/>
      <c r="J27" s="113"/>
      <c r="K27" s="113"/>
      <c r="L27" s="36"/>
      <c r="M27" s="59"/>
      <c r="N27" s="94"/>
    </row>
    <row r="28" spans="1:14" ht="15" customHeight="1" x14ac:dyDescent="0.3">
      <c r="A28" s="111" t="s">
        <v>288</v>
      </c>
      <c r="B28" s="109" t="s">
        <v>403</v>
      </c>
      <c r="C28" s="151" t="s">
        <v>351</v>
      </c>
      <c r="D28" s="144" t="s">
        <v>290</v>
      </c>
      <c r="E28" s="187"/>
      <c r="F28" s="147" t="s">
        <v>39</v>
      </c>
      <c r="G28" s="147" t="s">
        <v>39</v>
      </c>
      <c r="H28" s="147"/>
      <c r="I28" s="147"/>
      <c r="J28" s="147"/>
      <c r="K28" s="148" t="s">
        <v>39</v>
      </c>
      <c r="L28" s="65"/>
      <c r="M28" s="58"/>
      <c r="N28" s="89"/>
    </row>
    <row r="29" spans="1:14" s="28" customFormat="1" ht="25.8" hidden="1" customHeight="1" x14ac:dyDescent="0.3">
      <c r="A29" s="113"/>
      <c r="B29" s="113"/>
      <c r="C29" s="113"/>
      <c r="D29" s="114"/>
      <c r="E29" s="113"/>
      <c r="F29" s="113"/>
      <c r="G29" s="113"/>
      <c r="H29" s="113"/>
      <c r="I29" s="113"/>
      <c r="J29" s="113"/>
      <c r="K29" s="113"/>
      <c r="L29" s="36"/>
      <c r="M29" s="59"/>
      <c r="N29" s="94"/>
    </row>
    <row r="30" spans="1:14" s="28" customFormat="1" ht="25.8" customHeight="1" x14ac:dyDescent="0.3">
      <c r="A30" s="112" t="s">
        <v>217</v>
      </c>
      <c r="B30" s="113"/>
      <c r="C30" s="113"/>
      <c r="D30" s="114"/>
      <c r="E30" s="113"/>
      <c r="F30" s="113"/>
      <c r="G30" s="113"/>
      <c r="H30" s="113"/>
      <c r="I30" s="113"/>
      <c r="J30" s="113"/>
      <c r="K30" s="113"/>
      <c r="L30" s="36"/>
      <c r="M30" s="59"/>
      <c r="N30" s="94"/>
    </row>
    <row r="31" spans="1:14" ht="15" customHeight="1" x14ac:dyDescent="0.3">
      <c r="A31" s="111" t="s">
        <v>404</v>
      </c>
      <c r="B31" s="117" t="s">
        <v>385</v>
      </c>
      <c r="C31" s="151" t="s">
        <v>385</v>
      </c>
      <c r="D31" s="144" t="s">
        <v>287</v>
      </c>
      <c r="E31" s="187"/>
      <c r="F31" s="147" t="s">
        <v>39</v>
      </c>
      <c r="G31" s="147"/>
      <c r="H31" s="147"/>
      <c r="I31" s="147" t="s">
        <v>39</v>
      </c>
      <c r="J31" s="147" t="s">
        <v>39</v>
      </c>
      <c r="K31" s="148" t="s">
        <v>39</v>
      </c>
      <c r="L31" s="65"/>
      <c r="M31" s="58"/>
      <c r="N31" s="89"/>
    </row>
    <row r="32" spans="1:14" s="28" customFormat="1" ht="25.8" customHeight="1" x14ac:dyDescent="0.3">
      <c r="A32" s="112" t="s">
        <v>218</v>
      </c>
      <c r="B32" s="113"/>
      <c r="C32" s="113"/>
      <c r="D32" s="114"/>
      <c r="E32" s="113"/>
      <c r="F32" s="113"/>
      <c r="G32" s="113"/>
      <c r="H32" s="113"/>
      <c r="I32" s="113"/>
      <c r="J32" s="113"/>
      <c r="K32" s="113"/>
      <c r="L32" s="36"/>
      <c r="M32" s="59"/>
      <c r="N32" s="94"/>
    </row>
    <row r="33" spans="1:14" ht="15" customHeight="1" thickBot="1" x14ac:dyDescent="0.35">
      <c r="A33" s="272" t="s">
        <v>286</v>
      </c>
      <c r="B33" s="272" t="s">
        <v>403</v>
      </c>
      <c r="C33" s="221" t="s">
        <v>351</v>
      </c>
      <c r="D33" s="158" t="s">
        <v>290</v>
      </c>
      <c r="E33" s="273" t="s">
        <v>39</v>
      </c>
      <c r="F33" s="240" t="s">
        <v>39</v>
      </c>
      <c r="G33" s="240" t="s">
        <v>39</v>
      </c>
      <c r="H33" s="240" t="s">
        <v>39</v>
      </c>
      <c r="I33" s="240" t="s">
        <v>39</v>
      </c>
      <c r="J33" s="240" t="s">
        <v>39</v>
      </c>
      <c r="K33" s="241" t="s">
        <v>39</v>
      </c>
      <c r="L33" s="71"/>
      <c r="M33" s="61"/>
      <c r="N33" s="89"/>
    </row>
    <row r="34" spans="1:14" ht="15" thickBot="1" x14ac:dyDescent="0.35">
      <c r="A34" s="162"/>
      <c r="B34" s="162"/>
      <c r="C34" s="163"/>
      <c r="D34" s="162"/>
      <c r="E34" s="164"/>
      <c r="F34" s="164"/>
      <c r="G34" s="164"/>
      <c r="H34" s="164"/>
      <c r="I34" s="164"/>
      <c r="J34" s="164"/>
      <c r="K34" s="164"/>
      <c r="L34" s="163"/>
      <c r="M34" s="163"/>
      <c r="N34" s="89"/>
    </row>
    <row r="35" spans="1:14" ht="15" customHeight="1" thickBot="1" x14ac:dyDescent="0.35">
      <c r="A35" s="89"/>
      <c r="B35" s="124" t="s">
        <v>425</v>
      </c>
      <c r="C35" s="89"/>
      <c r="D35" s="125" t="s">
        <v>266</v>
      </c>
      <c r="E35" s="84">
        <f t="shared" ref="E35:K35" si="0">COUNTIF(E7:E33,"X")</f>
        <v>14</v>
      </c>
      <c r="F35" s="84">
        <f t="shared" si="0"/>
        <v>12</v>
      </c>
      <c r="G35" s="84">
        <f t="shared" si="0"/>
        <v>10</v>
      </c>
      <c r="H35" s="84">
        <f t="shared" si="0"/>
        <v>12</v>
      </c>
      <c r="I35" s="84">
        <f t="shared" si="0"/>
        <v>5</v>
      </c>
      <c r="J35" s="84">
        <f t="shared" si="0"/>
        <v>4</v>
      </c>
      <c r="K35" s="85">
        <f t="shared" si="0"/>
        <v>12</v>
      </c>
      <c r="L35" s="89"/>
      <c r="M35" s="89"/>
      <c r="N35" s="89"/>
    </row>
    <row r="36" spans="1:14" x14ac:dyDescent="0.3">
      <c r="A36" s="126" t="s">
        <v>219</v>
      </c>
      <c r="B36" s="86">
        <f>COUNTIF(A7:A10,"*")</f>
        <v>4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x14ac:dyDescent="0.3">
      <c r="A37" s="127" t="s">
        <v>213</v>
      </c>
      <c r="B37" s="87">
        <f>COUNTIF(A12,"*")</f>
        <v>1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8" spans="1:14" x14ac:dyDescent="0.3">
      <c r="A38" s="127" t="s">
        <v>214</v>
      </c>
      <c r="B38" s="87">
        <f>COUNTIF(A14:A15,"*")</f>
        <v>2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4" x14ac:dyDescent="0.3">
      <c r="A39" s="127" t="s">
        <v>42</v>
      </c>
      <c r="B39" s="87">
        <f>COUNTIF(A17,"*")</f>
        <v>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</row>
    <row r="40" spans="1:14" x14ac:dyDescent="0.3">
      <c r="A40" s="127" t="s">
        <v>215</v>
      </c>
      <c r="B40" s="87">
        <f>COUNTIF(A19:A20,"*")</f>
        <v>2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1:14" x14ac:dyDescent="0.3">
      <c r="A41" s="127" t="s">
        <v>46</v>
      </c>
      <c r="B41" s="87">
        <f>COUNTIF(A22:A24,"*")</f>
        <v>3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14" x14ac:dyDescent="0.3">
      <c r="A42" s="127" t="s">
        <v>149</v>
      </c>
      <c r="B42" s="87">
        <f>COUNTIF(A26,"*")</f>
        <v>1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</row>
    <row r="43" spans="1:14" x14ac:dyDescent="0.3">
      <c r="A43" s="127" t="s">
        <v>23</v>
      </c>
      <c r="B43" s="87">
        <f>COUNTIF(A28,"*")</f>
        <v>1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</row>
    <row r="44" spans="1:14" x14ac:dyDescent="0.3">
      <c r="A44" s="127" t="s">
        <v>216</v>
      </c>
      <c r="B44" s="87">
        <v>0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 x14ac:dyDescent="0.3">
      <c r="A45" s="127" t="s">
        <v>217</v>
      </c>
      <c r="B45" s="87">
        <f>COUNTIF(A31,"*")</f>
        <v>1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4" ht="15" thickBot="1" x14ac:dyDescent="0.35">
      <c r="A46" s="128" t="s">
        <v>218</v>
      </c>
      <c r="B46" s="88">
        <f>COUNTIF(A33,"*")</f>
        <v>1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x14ac:dyDescent="0.3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x14ac:dyDescent="0.3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</sheetData>
  <sheetProtection algorithmName="SHA-512" hashValue="Son36EW/5edkEqwEjS00DNoWu1GwTZvn3LUax7/3bkn5+2UPTr914UrORRMhDq4CwNI2N2aad3OmP0Y98Pnz1w==" saltValue="lmSZg2/Voy5PSq16q7NN/Q==" spinCount="100000" sheet="1" objects="1" scenarios="1"/>
  <customSheetViews>
    <customSheetView guid="{C21AF8E3-3EED-4F78-A1F2-33AB4C0AEB6B}" scale="40" fitToPage="1" hiddenRows="1">
      <selection activeCell="A29" sqref="A29:XFD29"/>
      <pageMargins left="0.7" right="0.7" top="0.75" bottom="0.75" header="0.3" footer="0.3"/>
      <pageSetup paperSize="8" scale="55" orientation="landscape" r:id="rId1"/>
    </customSheetView>
  </customSheetViews>
  <mergeCells count="4">
    <mergeCell ref="L4:M4"/>
    <mergeCell ref="A3:M3"/>
    <mergeCell ref="E4:K4"/>
    <mergeCell ref="A4:D4"/>
  </mergeCells>
  <pageMargins left="0.7" right="0.7" top="0.75" bottom="0.75" header="0.3" footer="0.3"/>
  <pageSetup paperSize="8" scale="5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="50" zoomScaleNormal="50" workbookViewId="0">
      <selection activeCell="C41" sqref="C41"/>
    </sheetView>
  </sheetViews>
  <sheetFormatPr defaultRowHeight="14.4" x14ac:dyDescent="0.3"/>
  <cols>
    <col min="1" max="1" width="46.21875" customWidth="1"/>
    <col min="2" max="2" width="63.88671875" customWidth="1"/>
    <col min="3" max="3" width="51.21875" customWidth="1"/>
    <col min="4" max="4" width="46.21875" customWidth="1"/>
    <col min="5" max="5" width="17.88671875" customWidth="1"/>
    <col min="6" max="6" width="15.88671875" customWidth="1"/>
    <col min="7" max="7" width="16.109375" customWidth="1"/>
    <col min="8" max="8" width="18.44140625" customWidth="1"/>
    <col min="9" max="9" width="20" customWidth="1"/>
    <col min="10" max="10" width="26.77734375" customWidth="1"/>
    <col min="11" max="11" width="17.5546875" customWidth="1"/>
    <col min="12" max="13" width="26.77734375" customWidth="1"/>
  </cols>
  <sheetData>
    <row r="1" spans="1:14" ht="23.4" x14ac:dyDescent="0.45">
      <c r="A1" s="95" t="s">
        <v>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" thickBo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5" thickBot="1" x14ac:dyDescent="0.35">
      <c r="A3" s="334" t="s">
        <v>423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1"/>
      <c r="N3" s="89"/>
    </row>
    <row r="4" spans="1:14" ht="15" thickBot="1" x14ac:dyDescent="0.35">
      <c r="A4" s="318" t="s">
        <v>412</v>
      </c>
      <c r="B4" s="318"/>
      <c r="C4" s="318"/>
      <c r="D4" s="318"/>
      <c r="E4" s="327" t="s">
        <v>0</v>
      </c>
      <c r="F4" s="328"/>
      <c r="G4" s="328"/>
      <c r="H4" s="328"/>
      <c r="I4" s="328"/>
      <c r="J4" s="328"/>
      <c r="K4" s="329"/>
      <c r="L4" s="318" t="s">
        <v>88</v>
      </c>
      <c r="M4" s="316"/>
      <c r="N4" s="89"/>
    </row>
    <row r="5" spans="1:14" ht="54.6" customHeight="1" thickBot="1" x14ac:dyDescent="0.35">
      <c r="A5" s="84" t="s">
        <v>9</v>
      </c>
      <c r="B5" s="84" t="s">
        <v>8</v>
      </c>
      <c r="C5" s="166" t="s">
        <v>89</v>
      </c>
      <c r="D5" s="85" t="s">
        <v>347</v>
      </c>
      <c r="E5" s="98" t="s">
        <v>1</v>
      </c>
      <c r="F5" s="99" t="s">
        <v>2</v>
      </c>
      <c r="G5" s="99" t="s">
        <v>3</v>
      </c>
      <c r="H5" s="99" t="s">
        <v>4</v>
      </c>
      <c r="I5" s="99" t="s">
        <v>5</v>
      </c>
      <c r="J5" s="99" t="s">
        <v>21</v>
      </c>
      <c r="K5" s="167" t="s">
        <v>6</v>
      </c>
      <c r="L5" s="193" t="s">
        <v>90</v>
      </c>
      <c r="M5" s="169" t="s">
        <v>122</v>
      </c>
      <c r="N5" s="89"/>
    </row>
    <row r="6" spans="1:14" s="34" customFormat="1" ht="25.8" customHeight="1" x14ac:dyDescent="0.3">
      <c r="A6" s="267" t="s">
        <v>219</v>
      </c>
      <c r="B6" s="268"/>
      <c r="C6" s="268"/>
      <c r="D6" s="268"/>
      <c r="E6" s="274"/>
      <c r="F6" s="274"/>
      <c r="G6" s="274"/>
      <c r="H6" s="274"/>
      <c r="I6" s="274"/>
      <c r="J6" s="274"/>
      <c r="K6" s="274"/>
      <c r="L6" s="274"/>
      <c r="M6" s="275"/>
      <c r="N6" s="276"/>
    </row>
    <row r="7" spans="1:14" s="34" customFormat="1" ht="15" customHeight="1" x14ac:dyDescent="0.3">
      <c r="A7" s="103" t="s">
        <v>406</v>
      </c>
      <c r="B7" s="103" t="s">
        <v>459</v>
      </c>
      <c r="C7" s="104" t="s">
        <v>141</v>
      </c>
      <c r="D7" s="144" t="s">
        <v>230</v>
      </c>
      <c r="E7" s="106" t="s">
        <v>39</v>
      </c>
      <c r="F7" s="107" t="s">
        <v>39</v>
      </c>
      <c r="G7" s="107" t="s">
        <v>39</v>
      </c>
      <c r="H7" s="107" t="s">
        <v>39</v>
      </c>
      <c r="I7" s="107" t="s">
        <v>39</v>
      </c>
      <c r="J7" s="107" t="s">
        <v>39</v>
      </c>
      <c r="K7" s="143" t="s">
        <v>39</v>
      </c>
      <c r="L7" s="78"/>
      <c r="M7" s="58"/>
      <c r="N7" s="276"/>
    </row>
    <row r="8" spans="1:14" s="34" customFormat="1" ht="24.6" customHeight="1" x14ac:dyDescent="0.3">
      <c r="A8" s="182" t="s">
        <v>213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49"/>
      <c r="M8" s="50"/>
      <c r="N8" s="276"/>
    </row>
    <row r="9" spans="1:14" s="34" customFormat="1" ht="15" customHeight="1" x14ac:dyDescent="0.3">
      <c r="A9" s="103" t="s">
        <v>113</v>
      </c>
      <c r="B9" s="103" t="s">
        <v>134</v>
      </c>
      <c r="C9" s="217" t="s">
        <v>120</v>
      </c>
      <c r="D9" s="144" t="s">
        <v>309</v>
      </c>
      <c r="E9" s="106" t="s">
        <v>39</v>
      </c>
      <c r="F9" s="107"/>
      <c r="G9" s="107"/>
      <c r="H9" s="107" t="s">
        <v>39</v>
      </c>
      <c r="I9" s="107"/>
      <c r="J9" s="107"/>
      <c r="K9" s="143"/>
      <c r="L9" s="65"/>
      <c r="M9" s="58"/>
      <c r="N9" s="276"/>
    </row>
    <row r="10" spans="1:14" s="34" customFormat="1" ht="15" customHeight="1" x14ac:dyDescent="0.3">
      <c r="A10" s="109" t="s">
        <v>438</v>
      </c>
      <c r="B10" s="103" t="s">
        <v>461</v>
      </c>
      <c r="C10" s="104" t="s">
        <v>141</v>
      </c>
      <c r="D10" s="144" t="s">
        <v>320</v>
      </c>
      <c r="E10" s="106" t="s">
        <v>39</v>
      </c>
      <c r="F10" s="150"/>
      <c r="G10" s="150"/>
      <c r="H10" s="150"/>
      <c r="I10" s="150"/>
      <c r="J10" s="150"/>
      <c r="K10" s="252"/>
      <c r="L10" s="65"/>
      <c r="M10" s="58"/>
      <c r="N10" s="276"/>
    </row>
    <row r="11" spans="1:14" s="34" customFormat="1" ht="15" customHeight="1" x14ac:dyDescent="0.3">
      <c r="A11" s="117" t="s">
        <v>307</v>
      </c>
      <c r="B11" s="117" t="s">
        <v>310</v>
      </c>
      <c r="C11" s="151" t="s">
        <v>308</v>
      </c>
      <c r="D11" s="144" t="s">
        <v>287</v>
      </c>
      <c r="E11" s="187"/>
      <c r="F11" s="150"/>
      <c r="G11" s="150"/>
      <c r="H11" s="150"/>
      <c r="I11" s="150"/>
      <c r="J11" s="150"/>
      <c r="K11" s="252"/>
      <c r="L11" s="65"/>
      <c r="M11" s="58"/>
      <c r="N11" s="276"/>
    </row>
    <row r="12" spans="1:14" s="34" customFormat="1" ht="24.6" customHeight="1" x14ac:dyDescent="0.3">
      <c r="A12" s="112" t="s">
        <v>214</v>
      </c>
      <c r="B12" s="113"/>
      <c r="C12" s="113"/>
      <c r="D12" s="114"/>
      <c r="E12" s="113"/>
      <c r="F12" s="113"/>
      <c r="G12" s="113"/>
      <c r="H12" s="113"/>
      <c r="I12" s="113"/>
      <c r="J12" s="113"/>
      <c r="K12" s="113"/>
      <c r="L12" s="36"/>
      <c r="M12" s="59"/>
      <c r="N12" s="276"/>
    </row>
    <row r="13" spans="1:14" s="34" customFormat="1" ht="15" customHeight="1" x14ac:dyDescent="0.3">
      <c r="A13" s="103" t="s">
        <v>87</v>
      </c>
      <c r="B13" s="109" t="s">
        <v>315</v>
      </c>
      <c r="C13" s="217" t="s">
        <v>119</v>
      </c>
      <c r="D13" s="144" t="s">
        <v>230</v>
      </c>
      <c r="E13" s="204" t="s">
        <v>39</v>
      </c>
      <c r="F13" s="218"/>
      <c r="G13" s="205"/>
      <c r="H13" s="205" t="s">
        <v>39</v>
      </c>
      <c r="I13" s="205" t="s">
        <v>39</v>
      </c>
      <c r="J13" s="205" t="s">
        <v>39</v>
      </c>
      <c r="K13" s="206"/>
      <c r="L13" s="65"/>
      <c r="M13" s="58"/>
      <c r="N13" s="276"/>
    </row>
    <row r="14" spans="1:14" s="34" customFormat="1" ht="15" customHeight="1" x14ac:dyDescent="0.3">
      <c r="A14" s="103" t="s">
        <v>405</v>
      </c>
      <c r="B14" s="109" t="s">
        <v>115</v>
      </c>
      <c r="C14" s="217" t="s">
        <v>421</v>
      </c>
      <c r="D14" s="144" t="s">
        <v>319</v>
      </c>
      <c r="E14" s="204"/>
      <c r="F14" s="218"/>
      <c r="G14" s="205"/>
      <c r="H14" s="205" t="s">
        <v>39</v>
      </c>
      <c r="I14" s="205" t="s">
        <v>39</v>
      </c>
      <c r="J14" s="205" t="s">
        <v>39</v>
      </c>
      <c r="K14" s="206"/>
      <c r="L14" s="65"/>
      <c r="M14" s="58"/>
      <c r="N14" s="276"/>
    </row>
    <row r="15" spans="1:14" s="34" customFormat="1" ht="15" customHeight="1" x14ac:dyDescent="0.3">
      <c r="A15" s="103" t="s">
        <v>58</v>
      </c>
      <c r="B15" s="103" t="s">
        <v>462</v>
      </c>
      <c r="C15" s="104" t="s">
        <v>121</v>
      </c>
      <c r="D15" s="144" t="s">
        <v>287</v>
      </c>
      <c r="E15" s="106" t="s">
        <v>39</v>
      </c>
      <c r="F15" s="107"/>
      <c r="G15" s="107"/>
      <c r="H15" s="107" t="s">
        <v>39</v>
      </c>
      <c r="I15" s="107" t="s">
        <v>39</v>
      </c>
      <c r="J15" s="107" t="s">
        <v>39</v>
      </c>
      <c r="K15" s="143"/>
      <c r="L15" s="65"/>
      <c r="M15" s="58"/>
      <c r="N15" s="276"/>
    </row>
    <row r="16" spans="1:14" s="34" customFormat="1" ht="28.8" x14ac:dyDescent="0.3">
      <c r="A16" s="103" t="s">
        <v>260</v>
      </c>
      <c r="B16" s="277" t="s">
        <v>462</v>
      </c>
      <c r="C16" s="104" t="s">
        <v>313</v>
      </c>
      <c r="D16" s="144" t="s">
        <v>287</v>
      </c>
      <c r="E16" s="106"/>
      <c r="F16" s="107"/>
      <c r="G16" s="107"/>
      <c r="H16" s="107" t="s">
        <v>39</v>
      </c>
      <c r="I16" s="107" t="s">
        <v>39</v>
      </c>
      <c r="J16" s="107" t="s">
        <v>39</v>
      </c>
      <c r="K16" s="143" t="s">
        <v>39</v>
      </c>
      <c r="L16" s="65"/>
      <c r="M16" s="58"/>
      <c r="N16" s="276"/>
    </row>
    <row r="17" spans="1:14" s="34" customFormat="1" x14ac:dyDescent="0.3">
      <c r="A17" s="103" t="s">
        <v>311</v>
      </c>
      <c r="B17" s="103" t="s">
        <v>312</v>
      </c>
      <c r="C17" s="104" t="s">
        <v>314</v>
      </c>
      <c r="D17" s="144" t="s">
        <v>230</v>
      </c>
      <c r="E17" s="106" t="s">
        <v>39</v>
      </c>
      <c r="F17" s="107"/>
      <c r="G17" s="107"/>
      <c r="H17" s="107" t="s">
        <v>39</v>
      </c>
      <c r="I17" s="107" t="s">
        <v>39</v>
      </c>
      <c r="J17" s="107" t="s">
        <v>39</v>
      </c>
      <c r="K17" s="143"/>
      <c r="L17" s="65"/>
      <c r="M17" s="58"/>
      <c r="N17" s="276"/>
    </row>
    <row r="18" spans="1:14" s="34" customFormat="1" ht="24.6" customHeight="1" x14ac:dyDescent="0.3">
      <c r="A18" s="112" t="s">
        <v>42</v>
      </c>
      <c r="B18" s="113"/>
      <c r="C18" s="113"/>
      <c r="D18" s="114"/>
      <c r="E18" s="113"/>
      <c r="F18" s="113"/>
      <c r="G18" s="113"/>
      <c r="H18" s="113"/>
      <c r="I18" s="113"/>
      <c r="J18" s="113"/>
      <c r="K18" s="113"/>
      <c r="L18" s="36"/>
      <c r="M18" s="59"/>
      <c r="N18" s="276"/>
    </row>
    <row r="19" spans="1:14" s="34" customFormat="1" ht="15" customHeight="1" x14ac:dyDescent="0.3">
      <c r="A19" s="115" t="s">
        <v>316</v>
      </c>
      <c r="B19" s="117" t="s">
        <v>318</v>
      </c>
      <c r="C19" s="151" t="s">
        <v>317</v>
      </c>
      <c r="D19" s="144" t="s">
        <v>309</v>
      </c>
      <c r="E19" s="146" t="s">
        <v>39</v>
      </c>
      <c r="F19" s="147"/>
      <c r="G19" s="147"/>
      <c r="H19" s="147" t="s">
        <v>39</v>
      </c>
      <c r="I19" s="150"/>
      <c r="J19" s="150"/>
      <c r="K19" s="252"/>
      <c r="L19" s="64"/>
      <c r="M19" s="58"/>
      <c r="N19" s="276"/>
    </row>
    <row r="20" spans="1:14" s="34" customFormat="1" ht="24.6" customHeight="1" x14ac:dyDescent="0.3">
      <c r="A20" s="112" t="s">
        <v>215</v>
      </c>
      <c r="B20" s="113"/>
      <c r="C20" s="113"/>
      <c r="D20" s="114"/>
      <c r="E20" s="113"/>
      <c r="F20" s="113"/>
      <c r="G20" s="113"/>
      <c r="H20" s="113"/>
      <c r="I20" s="113"/>
      <c r="J20" s="113"/>
      <c r="K20" s="113"/>
      <c r="L20" s="36"/>
      <c r="M20" s="59"/>
      <c r="N20" s="276"/>
    </row>
    <row r="21" spans="1:14" s="34" customFormat="1" ht="15" customHeight="1" x14ac:dyDescent="0.3">
      <c r="A21" s="115" t="s">
        <v>259</v>
      </c>
      <c r="B21" s="117" t="s">
        <v>362</v>
      </c>
      <c r="C21" s="151" t="s">
        <v>351</v>
      </c>
      <c r="D21" s="144" t="s">
        <v>287</v>
      </c>
      <c r="E21" s="146" t="s">
        <v>39</v>
      </c>
      <c r="F21" s="147" t="s">
        <v>39</v>
      </c>
      <c r="G21" s="147" t="s">
        <v>39</v>
      </c>
      <c r="H21" s="147"/>
      <c r="I21" s="147"/>
      <c r="J21" s="147"/>
      <c r="K21" s="148" t="s">
        <v>39</v>
      </c>
      <c r="L21" s="65"/>
      <c r="M21" s="58"/>
      <c r="N21" s="276"/>
    </row>
    <row r="22" spans="1:14" s="34" customFormat="1" ht="24.6" customHeight="1" x14ac:dyDescent="0.3">
      <c r="A22" s="112" t="s">
        <v>46</v>
      </c>
      <c r="B22" s="113"/>
      <c r="C22" s="113"/>
      <c r="D22" s="114"/>
      <c r="E22" s="113"/>
      <c r="F22" s="113"/>
      <c r="G22" s="113"/>
      <c r="H22" s="113"/>
      <c r="I22" s="113"/>
      <c r="J22" s="113"/>
      <c r="K22" s="113"/>
      <c r="L22" s="36"/>
      <c r="M22" s="59"/>
      <c r="N22" s="276"/>
    </row>
    <row r="23" spans="1:14" s="34" customFormat="1" ht="28.8" x14ac:dyDescent="0.3">
      <c r="A23" s="103" t="s">
        <v>458</v>
      </c>
      <c r="B23" s="103" t="s">
        <v>457</v>
      </c>
      <c r="C23" s="104" t="s">
        <v>257</v>
      </c>
      <c r="D23" s="144" t="s">
        <v>285</v>
      </c>
      <c r="E23" s="204" t="s">
        <v>39</v>
      </c>
      <c r="F23" s="218" t="s">
        <v>39</v>
      </c>
      <c r="G23" s="107" t="s">
        <v>39</v>
      </c>
      <c r="H23" s="107" t="s">
        <v>39</v>
      </c>
      <c r="I23" s="205"/>
      <c r="J23" s="205"/>
      <c r="K23" s="206" t="s">
        <v>39</v>
      </c>
      <c r="L23" s="65"/>
      <c r="M23" s="58"/>
      <c r="N23" s="276"/>
    </row>
    <row r="24" spans="1:14" s="34" customFormat="1" ht="28.8" x14ac:dyDescent="0.3">
      <c r="A24" s="105" t="s">
        <v>208</v>
      </c>
      <c r="B24" s="103" t="s">
        <v>407</v>
      </c>
      <c r="C24" s="104" t="s">
        <v>322</v>
      </c>
      <c r="D24" s="144" t="s">
        <v>309</v>
      </c>
      <c r="E24" s="204" t="s">
        <v>39</v>
      </c>
      <c r="F24" s="218" t="s">
        <v>39</v>
      </c>
      <c r="G24" s="107" t="s">
        <v>39</v>
      </c>
      <c r="H24" s="107" t="s">
        <v>39</v>
      </c>
      <c r="I24" s="205"/>
      <c r="J24" s="205"/>
      <c r="K24" s="206" t="s">
        <v>39</v>
      </c>
      <c r="L24" s="65"/>
      <c r="M24" s="58"/>
      <c r="N24" s="276"/>
    </row>
    <row r="25" spans="1:14" s="34" customFormat="1" ht="24.6" customHeight="1" x14ac:dyDescent="0.3">
      <c r="A25" s="112" t="s">
        <v>149</v>
      </c>
      <c r="B25" s="113"/>
      <c r="C25" s="113"/>
      <c r="D25" s="114"/>
      <c r="E25" s="113"/>
      <c r="F25" s="113"/>
      <c r="G25" s="113"/>
      <c r="H25" s="113"/>
      <c r="I25" s="113"/>
      <c r="J25" s="113"/>
      <c r="K25" s="113"/>
      <c r="L25" s="36"/>
      <c r="M25" s="59"/>
      <c r="N25" s="276"/>
    </row>
    <row r="26" spans="1:14" s="34" customFormat="1" ht="15" customHeight="1" x14ac:dyDescent="0.3">
      <c r="A26" s="117" t="s">
        <v>258</v>
      </c>
      <c r="B26" s="277" t="s">
        <v>460</v>
      </c>
      <c r="C26" s="104" t="s">
        <v>141</v>
      </c>
      <c r="D26" s="144" t="s">
        <v>309</v>
      </c>
      <c r="E26" s="146" t="s">
        <v>39</v>
      </c>
      <c r="F26" s="147" t="s">
        <v>39</v>
      </c>
      <c r="G26" s="147"/>
      <c r="H26" s="147"/>
      <c r="I26" s="147"/>
      <c r="J26" s="147"/>
      <c r="K26" s="148" t="s">
        <v>39</v>
      </c>
      <c r="L26" s="65"/>
      <c r="M26" s="58"/>
      <c r="N26" s="276"/>
    </row>
    <row r="27" spans="1:14" s="34" customFormat="1" ht="24.6" customHeight="1" x14ac:dyDescent="0.3">
      <c r="A27" s="112" t="s">
        <v>23</v>
      </c>
      <c r="B27" s="113"/>
      <c r="C27" s="113"/>
      <c r="D27" s="114"/>
      <c r="E27" s="113"/>
      <c r="F27" s="113"/>
      <c r="G27" s="113"/>
      <c r="H27" s="113"/>
      <c r="I27" s="113"/>
      <c r="J27" s="113"/>
      <c r="K27" s="113"/>
      <c r="L27" s="36"/>
      <c r="M27" s="59"/>
      <c r="N27" s="276"/>
    </row>
    <row r="28" spans="1:14" s="34" customFormat="1" ht="15" customHeight="1" x14ac:dyDescent="0.3">
      <c r="A28" s="115" t="s">
        <v>153</v>
      </c>
      <c r="B28" s="117" t="s">
        <v>408</v>
      </c>
      <c r="C28" s="151" t="s">
        <v>351</v>
      </c>
      <c r="D28" s="144" t="s">
        <v>309</v>
      </c>
      <c r="E28" s="187"/>
      <c r="F28" s="147" t="s">
        <v>39</v>
      </c>
      <c r="G28" s="147" t="s">
        <v>39</v>
      </c>
      <c r="H28" s="147"/>
      <c r="I28" s="147"/>
      <c r="J28" s="147"/>
      <c r="K28" s="148" t="s">
        <v>39</v>
      </c>
      <c r="L28" s="65"/>
      <c r="M28" s="58"/>
      <c r="N28" s="276"/>
    </row>
    <row r="29" spans="1:14" s="34" customFormat="1" ht="24.6" customHeight="1" x14ac:dyDescent="0.3">
      <c r="A29" s="112" t="s">
        <v>216</v>
      </c>
      <c r="B29" s="113"/>
      <c r="C29" s="113"/>
      <c r="D29" s="114"/>
      <c r="E29" s="113"/>
      <c r="F29" s="113"/>
      <c r="G29" s="113"/>
      <c r="H29" s="113"/>
      <c r="I29" s="113"/>
      <c r="J29" s="113"/>
      <c r="K29" s="113"/>
      <c r="L29" s="36"/>
      <c r="M29" s="59"/>
      <c r="N29" s="276"/>
    </row>
    <row r="30" spans="1:14" s="34" customFormat="1" x14ac:dyDescent="0.3">
      <c r="A30" s="115" t="s">
        <v>261</v>
      </c>
      <c r="B30" s="117" t="s">
        <v>408</v>
      </c>
      <c r="C30" s="151" t="s">
        <v>351</v>
      </c>
      <c r="D30" s="144" t="s">
        <v>309</v>
      </c>
      <c r="E30" s="146" t="s">
        <v>39</v>
      </c>
      <c r="F30" s="147" t="s">
        <v>39</v>
      </c>
      <c r="G30" s="147"/>
      <c r="H30" s="147"/>
      <c r="I30" s="147"/>
      <c r="J30" s="147"/>
      <c r="K30" s="148" t="s">
        <v>39</v>
      </c>
      <c r="L30" s="65"/>
      <c r="M30" s="58"/>
      <c r="N30" s="276"/>
    </row>
    <row r="31" spans="1:14" s="34" customFormat="1" x14ac:dyDescent="0.3">
      <c r="A31" s="115" t="s">
        <v>262</v>
      </c>
      <c r="B31" s="117" t="s">
        <v>408</v>
      </c>
      <c r="C31" s="151" t="s">
        <v>351</v>
      </c>
      <c r="D31" s="144" t="s">
        <v>309</v>
      </c>
      <c r="E31" s="146" t="s">
        <v>39</v>
      </c>
      <c r="F31" s="147" t="s">
        <v>39</v>
      </c>
      <c r="G31" s="147"/>
      <c r="H31" s="147"/>
      <c r="I31" s="147"/>
      <c r="J31" s="147"/>
      <c r="K31" s="148" t="s">
        <v>39</v>
      </c>
      <c r="L31" s="65"/>
      <c r="M31" s="58"/>
      <c r="N31" s="276"/>
    </row>
    <row r="32" spans="1:14" s="34" customFormat="1" ht="24.6" customHeight="1" x14ac:dyDescent="0.3">
      <c r="A32" s="112" t="s">
        <v>217</v>
      </c>
      <c r="B32" s="113"/>
      <c r="C32" s="113"/>
      <c r="D32" s="114"/>
      <c r="E32" s="113"/>
      <c r="F32" s="113"/>
      <c r="G32" s="113"/>
      <c r="H32" s="113"/>
      <c r="I32" s="113"/>
      <c r="J32" s="113"/>
      <c r="K32" s="113"/>
      <c r="L32" s="36"/>
      <c r="M32" s="59"/>
      <c r="N32" s="276"/>
    </row>
    <row r="33" spans="1:14" s="34" customFormat="1" ht="15" customHeight="1" x14ac:dyDescent="0.3">
      <c r="A33" s="115" t="s">
        <v>256</v>
      </c>
      <c r="B33" s="117" t="s">
        <v>408</v>
      </c>
      <c r="C33" s="151" t="s">
        <v>351</v>
      </c>
      <c r="D33" s="144" t="s">
        <v>309</v>
      </c>
      <c r="E33" s="146" t="s">
        <v>39</v>
      </c>
      <c r="F33" s="147" t="s">
        <v>39</v>
      </c>
      <c r="G33" s="147"/>
      <c r="H33" s="147"/>
      <c r="I33" s="147"/>
      <c r="J33" s="147"/>
      <c r="K33" s="148" t="s">
        <v>39</v>
      </c>
      <c r="L33" s="65"/>
      <c r="M33" s="58"/>
      <c r="N33" s="276"/>
    </row>
    <row r="34" spans="1:14" s="34" customFormat="1" ht="15" customHeight="1" x14ac:dyDescent="0.3">
      <c r="A34" s="115" t="s">
        <v>137</v>
      </c>
      <c r="B34" s="117" t="s">
        <v>408</v>
      </c>
      <c r="C34" s="151" t="s">
        <v>351</v>
      </c>
      <c r="D34" s="144" t="s">
        <v>321</v>
      </c>
      <c r="E34" s="146" t="s">
        <v>39</v>
      </c>
      <c r="F34" s="147" t="s">
        <v>39</v>
      </c>
      <c r="G34" s="147" t="s">
        <v>39</v>
      </c>
      <c r="H34" s="147" t="s">
        <v>39</v>
      </c>
      <c r="I34" s="147" t="s">
        <v>39</v>
      </c>
      <c r="J34" s="147" t="s">
        <v>39</v>
      </c>
      <c r="K34" s="148" t="s">
        <v>39</v>
      </c>
      <c r="L34" s="65"/>
      <c r="M34" s="58"/>
      <c r="N34" s="276"/>
    </row>
    <row r="35" spans="1:14" s="34" customFormat="1" ht="24.6" customHeight="1" x14ac:dyDescent="0.3">
      <c r="A35" s="112" t="s">
        <v>218</v>
      </c>
      <c r="B35" s="113"/>
      <c r="C35" s="113"/>
      <c r="D35" s="114"/>
      <c r="E35" s="113"/>
      <c r="F35" s="113"/>
      <c r="G35" s="113"/>
      <c r="H35" s="113"/>
      <c r="I35" s="113"/>
      <c r="J35" s="113"/>
      <c r="K35" s="113"/>
      <c r="L35" s="36"/>
      <c r="M35" s="59"/>
      <c r="N35" s="276"/>
    </row>
    <row r="36" spans="1:14" s="34" customFormat="1" x14ac:dyDescent="0.3">
      <c r="A36" s="203" t="s">
        <v>456</v>
      </c>
      <c r="B36" s="117" t="s">
        <v>408</v>
      </c>
      <c r="C36" s="151" t="s">
        <v>351</v>
      </c>
      <c r="D36" s="144" t="s">
        <v>309</v>
      </c>
      <c r="E36" s="146" t="s">
        <v>39</v>
      </c>
      <c r="F36" s="147" t="s">
        <v>39</v>
      </c>
      <c r="G36" s="147"/>
      <c r="H36" s="147" t="s">
        <v>39</v>
      </c>
      <c r="I36" s="147"/>
      <c r="J36" s="147"/>
      <c r="K36" s="148" t="s">
        <v>39</v>
      </c>
      <c r="L36" s="65"/>
      <c r="M36" s="58"/>
      <c r="N36" s="276"/>
    </row>
    <row r="37" spans="1:14" s="34" customFormat="1" ht="29.4" thickBot="1" x14ac:dyDescent="0.35">
      <c r="A37" s="155" t="s">
        <v>133</v>
      </c>
      <c r="B37" s="155" t="s">
        <v>114</v>
      </c>
      <c r="C37" s="238" t="s">
        <v>455</v>
      </c>
      <c r="D37" s="158" t="s">
        <v>230</v>
      </c>
      <c r="E37" s="121"/>
      <c r="F37" s="122" t="s">
        <v>39</v>
      </c>
      <c r="G37" s="122" t="s">
        <v>39</v>
      </c>
      <c r="H37" s="122"/>
      <c r="I37" s="122"/>
      <c r="J37" s="122"/>
      <c r="K37" s="159" t="s">
        <v>39</v>
      </c>
      <c r="L37" s="71"/>
      <c r="M37" s="61"/>
      <c r="N37" s="276"/>
    </row>
    <row r="38" spans="1:14" ht="15" thickBot="1" x14ac:dyDescent="0.35">
      <c r="A38" s="162"/>
      <c r="B38" s="162"/>
      <c r="C38" s="163"/>
      <c r="D38" s="162"/>
      <c r="E38" s="164"/>
      <c r="F38" s="164"/>
      <c r="G38" s="164"/>
      <c r="H38" s="164"/>
      <c r="I38" s="164"/>
      <c r="J38" s="164"/>
      <c r="K38" s="164"/>
      <c r="L38" s="163"/>
      <c r="M38" s="163"/>
      <c r="N38" s="89"/>
    </row>
    <row r="39" spans="1:14" ht="15" thickBot="1" x14ac:dyDescent="0.35">
      <c r="A39" s="89"/>
      <c r="B39" s="124" t="s">
        <v>425</v>
      </c>
      <c r="C39" s="89"/>
      <c r="D39" s="125" t="s">
        <v>266</v>
      </c>
      <c r="E39" s="84">
        <f>COUNTIF(E7:E37,"X")</f>
        <v>16</v>
      </c>
      <c r="F39" s="84">
        <f t="shared" ref="F39:K39" si="0">COUNTIF(F7:F37,"X")</f>
        <v>12</v>
      </c>
      <c r="G39" s="84">
        <f t="shared" si="0"/>
        <v>7</v>
      </c>
      <c r="H39" s="84">
        <f t="shared" si="0"/>
        <v>12</v>
      </c>
      <c r="I39" s="84">
        <f t="shared" si="0"/>
        <v>7</v>
      </c>
      <c r="J39" s="84">
        <f t="shared" si="0"/>
        <v>7</v>
      </c>
      <c r="K39" s="85">
        <f t="shared" si="0"/>
        <v>13</v>
      </c>
      <c r="L39" s="89"/>
      <c r="M39" s="89"/>
      <c r="N39" s="89"/>
    </row>
    <row r="40" spans="1:14" x14ac:dyDescent="0.3">
      <c r="A40" s="126" t="s">
        <v>219</v>
      </c>
      <c r="B40" s="86">
        <f>COUNTIF(A7,"*")</f>
        <v>1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1:14" x14ac:dyDescent="0.3">
      <c r="A41" s="127" t="s">
        <v>213</v>
      </c>
      <c r="B41" s="87">
        <f>COUNTIF(A9:A11,"*")</f>
        <v>3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14" x14ac:dyDescent="0.3">
      <c r="A42" s="127" t="s">
        <v>214</v>
      </c>
      <c r="B42" s="87">
        <f>COUNTIF(A13:A17,"*")</f>
        <v>5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</row>
    <row r="43" spans="1:14" x14ac:dyDescent="0.3">
      <c r="A43" s="127" t="s">
        <v>42</v>
      </c>
      <c r="B43" s="87">
        <f>COUNTIF(A19,"*")</f>
        <v>1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</row>
    <row r="44" spans="1:14" x14ac:dyDescent="0.3">
      <c r="A44" s="127" t="s">
        <v>215</v>
      </c>
      <c r="B44" s="87">
        <f>COUNTIF(A21,"*")</f>
        <v>1</v>
      </c>
      <c r="C44" s="89"/>
      <c r="D44" s="266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 x14ac:dyDescent="0.3">
      <c r="A45" s="127" t="s">
        <v>46</v>
      </c>
      <c r="B45" s="87">
        <f>COUNTIF(A23:A24,"*")</f>
        <v>2</v>
      </c>
      <c r="C45" s="89"/>
      <c r="D45" s="266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4" x14ac:dyDescent="0.3">
      <c r="A46" s="127" t="s">
        <v>149</v>
      </c>
      <c r="B46" s="87">
        <f>COUNTIF(A26,"*")</f>
        <v>1</v>
      </c>
      <c r="C46" s="89"/>
      <c r="D46" s="266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x14ac:dyDescent="0.3">
      <c r="A47" s="127" t="s">
        <v>23</v>
      </c>
      <c r="B47" s="87">
        <f>COUNTIF(A28,"*")</f>
        <v>1</v>
      </c>
      <c r="C47" s="89"/>
      <c r="D47" s="266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x14ac:dyDescent="0.3">
      <c r="A48" s="127" t="s">
        <v>216</v>
      </c>
      <c r="B48" s="87">
        <f>COUNTIF(A30:A31,"*")</f>
        <v>2</v>
      </c>
      <c r="C48" s="89"/>
      <c r="D48" s="266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x14ac:dyDescent="0.3">
      <c r="A49" s="127" t="s">
        <v>217</v>
      </c>
      <c r="B49" s="87">
        <f>COUNTIF(A33:A34,"*")</f>
        <v>2</v>
      </c>
      <c r="C49" s="89"/>
      <c r="D49" s="266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ht="15" thickBot="1" x14ac:dyDescent="0.35">
      <c r="A50" s="128" t="s">
        <v>218</v>
      </c>
      <c r="B50" s="88">
        <f>COUNTIF(A36:A37,"*")</f>
        <v>2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x14ac:dyDescent="0.3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3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x14ac:dyDescent="0.3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</sheetData>
  <sheetProtection algorithmName="SHA-512" hashValue="CwUgA3ZKf0ZDiZLXuCrMDa06ZiQ+/RmmIlikZFPorq8+TtdPG8XMvsDul1V2/NM/MaeyA4yv5N1v/8ZCpePTaA==" saltValue="oFF6MMi0MTMphxq0DSxffA==" spinCount="100000" sheet="1" objects="1" scenarios="1"/>
  <customSheetViews>
    <customSheetView guid="{C21AF8E3-3EED-4F78-A1F2-33AB4C0AEB6B}" scale="40" fitToPage="1">
      <selection activeCell="D52" sqref="D52"/>
      <pageMargins left="0.7" right="0.7" top="0.75" bottom="0.75" header="0.3" footer="0.3"/>
      <pageSetup paperSize="8" scale="52" orientation="landscape" r:id="rId1"/>
    </customSheetView>
  </customSheetViews>
  <mergeCells count="4">
    <mergeCell ref="L4:M4"/>
    <mergeCell ref="A3:M3"/>
    <mergeCell ref="E4:K4"/>
    <mergeCell ref="A4:D4"/>
  </mergeCells>
  <pageMargins left="0.7" right="0.7" top="0.75" bottom="0.75" header="0.3" footer="0.3"/>
  <pageSetup paperSize="8" scale="5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RIBA 0</vt:lpstr>
      <vt:lpstr>RIBA 1</vt:lpstr>
      <vt:lpstr>RIBA 2</vt:lpstr>
      <vt:lpstr>RIBA 3</vt:lpstr>
      <vt:lpstr>RIBA 4</vt:lpstr>
      <vt:lpstr>RIBA 5</vt:lpstr>
      <vt:lpstr>RIBA 6</vt:lpstr>
      <vt:lpstr>RIBA 7</vt:lpstr>
      <vt:lpstr>RIBA 8</vt:lpstr>
    </vt:vector>
  </TitlesOfParts>
  <Company>Vale of Glamorgan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Jenkins, Chloe</dc:creator>
  <cp:lastModifiedBy>Jenkins, Chloe</cp:lastModifiedBy>
  <cp:lastPrinted>2019-07-25T12:42:13Z</cp:lastPrinted>
  <dcterms:created xsi:type="dcterms:W3CDTF">2019-02-26T08:37:10Z</dcterms:created>
  <dcterms:modified xsi:type="dcterms:W3CDTF">2019-08-20T07:15:49Z</dcterms:modified>
</cp:coreProperties>
</file>